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i="27" l="1"/>
  <c r="AT99" i="28"/>
  <c r="AT99" i="29"/>
  <c r="AT99" i="26"/>
  <c r="AT99" i="24"/>
  <c r="AS99" i="30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7" l="1"/>
  <c r="AO99" i="29"/>
  <c r="AB96" i="63"/>
  <c r="AB88"/>
  <c r="AB60"/>
  <c r="AB56"/>
  <c r="AB52"/>
  <c r="AB48"/>
  <c r="AB32"/>
  <c r="AB93"/>
  <c r="AB97" i="62"/>
  <c r="AB77"/>
  <c r="AB69"/>
  <c r="AB65"/>
  <c r="AB45"/>
  <c r="AB25"/>
  <c r="AB60"/>
  <c r="AB52"/>
  <c r="AB92" i="61"/>
  <c r="AB76"/>
  <c r="AB68"/>
  <c r="AB64"/>
  <c r="AB60"/>
  <c r="AB52"/>
  <c r="AB48"/>
  <c r="AB44"/>
  <c r="AB40"/>
  <c r="AB36"/>
  <c r="AB32"/>
  <c r="AB24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F5" s="1"/>
  <c r="C5"/>
  <c r="B6"/>
  <c r="C6"/>
  <c r="B7"/>
  <c r="F7" s="1"/>
  <c r="C7"/>
  <c r="B8"/>
  <c r="F8" s="1"/>
  <c r="C8"/>
  <c r="B9"/>
  <c r="F9" s="1"/>
  <c r="C9"/>
  <c r="B10"/>
  <c r="F10" s="1"/>
  <c r="C10"/>
  <c r="B11"/>
  <c r="F11" s="1"/>
  <c r="C11"/>
  <c r="B12"/>
  <c r="C12"/>
  <c r="B13"/>
  <c r="F13" s="1"/>
  <c r="C13"/>
  <c r="B14"/>
  <c r="F14" s="1"/>
  <c r="C14"/>
  <c r="B15"/>
  <c r="C15"/>
  <c r="B16"/>
  <c r="F16" s="1"/>
  <c r="C16"/>
  <c r="B17"/>
  <c r="C17"/>
  <c r="B18"/>
  <c r="F18" s="1"/>
  <c r="C18"/>
  <c r="B19"/>
  <c r="F19" s="1"/>
  <c r="C19"/>
  <c r="B20"/>
  <c r="F20" s="1"/>
  <c r="C20"/>
  <c r="B21"/>
  <c r="F21" s="1"/>
  <c r="C21"/>
  <c r="B22"/>
  <c r="C22"/>
  <c r="B23"/>
  <c r="F23" s="1"/>
  <c r="C23"/>
  <c r="B24"/>
  <c r="F24" s="1"/>
  <c r="C24"/>
  <c r="B25"/>
  <c r="F25" s="1"/>
  <c r="C25"/>
  <c r="B26"/>
  <c r="F26" s="1"/>
  <c r="C26"/>
  <c r="B27"/>
  <c r="C27"/>
  <c r="B28"/>
  <c r="F28" s="1"/>
  <c r="C28"/>
  <c r="B29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C38"/>
  <c r="B39"/>
  <c r="C39"/>
  <c r="B40"/>
  <c r="F40" s="1"/>
  <c r="C40"/>
  <c r="B41"/>
  <c r="C41"/>
  <c r="B42"/>
  <c r="F42" s="1"/>
  <c r="C42"/>
  <c r="B43"/>
  <c r="F43" s="1"/>
  <c r="C43"/>
  <c r="B44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C51"/>
  <c r="B52"/>
  <c r="F52" s="1"/>
  <c r="C52"/>
  <c r="B53"/>
  <c r="C53"/>
  <c r="B54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C60"/>
  <c r="B61"/>
  <c r="C61"/>
  <c r="B62"/>
  <c r="F62" s="1"/>
  <c r="C62"/>
  <c r="B63"/>
  <c r="F63" s="1"/>
  <c r="C63"/>
  <c r="B64"/>
  <c r="F64" s="1"/>
  <c r="C64"/>
  <c r="B65"/>
  <c r="F65" s="1"/>
  <c r="C65"/>
  <c r="B66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C72"/>
  <c r="B73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C84"/>
  <c r="B85"/>
  <c r="F85" s="1"/>
  <c r="C85"/>
  <c r="B86"/>
  <c r="F86" s="1"/>
  <c r="C86"/>
  <c r="B87"/>
  <c r="C87"/>
  <c r="B88"/>
  <c r="F88" s="1"/>
  <c r="C88"/>
  <c r="B89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C95"/>
  <c r="B96"/>
  <c r="F96" s="1"/>
  <c r="C96"/>
  <c r="B97"/>
  <c r="F97" s="1"/>
  <c r="C97"/>
  <c r="B98"/>
  <c r="C98"/>
  <c r="C3"/>
  <c r="B3"/>
  <c r="B4" i="62"/>
  <c r="F4" s="1"/>
  <c r="C4"/>
  <c r="B5"/>
  <c r="F5" s="1"/>
  <c r="C5"/>
  <c r="B6"/>
  <c r="C6"/>
  <c r="B7"/>
  <c r="F7" s="1"/>
  <c r="C7"/>
  <c r="B8"/>
  <c r="C8"/>
  <c r="B9"/>
  <c r="F9" s="1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F15" s="1"/>
  <c r="C15"/>
  <c r="B16"/>
  <c r="F16" s="1"/>
  <c r="C16"/>
  <c r="B17"/>
  <c r="C17"/>
  <c r="B18"/>
  <c r="F18" s="1"/>
  <c r="C18"/>
  <c r="B19"/>
  <c r="C19"/>
  <c r="B20"/>
  <c r="F20" s="1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F40" s="1"/>
  <c r="C40"/>
  <c r="B4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F55" s="1"/>
  <c r="C55"/>
  <c r="B56"/>
  <c r="F56" s="1"/>
  <c r="C56"/>
  <c r="B57"/>
  <c r="F57" s="1"/>
  <c r="C57"/>
  <c r="B58"/>
  <c r="C58"/>
  <c r="B59"/>
  <c r="C59"/>
  <c r="B60"/>
  <c r="F60" s="1"/>
  <c r="C60"/>
  <c r="B61"/>
  <c r="C61"/>
  <c r="B62"/>
  <c r="F62" s="1"/>
  <c r="C62"/>
  <c r="B63"/>
  <c r="F63" s="1"/>
  <c r="C63"/>
  <c r="B64"/>
  <c r="F64" s="1"/>
  <c r="C64"/>
  <c r="B65"/>
  <c r="F65" s="1"/>
  <c r="C65"/>
  <c r="B66"/>
  <c r="C66"/>
  <c r="B67"/>
  <c r="F67" s="1"/>
  <c r="C67"/>
  <c r="B68"/>
  <c r="F68" s="1"/>
  <c r="C68"/>
  <c r="B69"/>
  <c r="F69" s="1"/>
  <c r="C69"/>
  <c r="B70"/>
  <c r="F70" s="1"/>
  <c r="C70"/>
  <c r="B71"/>
  <c r="C71"/>
  <c r="B72"/>
  <c r="F72" s="1"/>
  <c r="C72"/>
  <c r="B73"/>
  <c r="C73"/>
  <c r="B74"/>
  <c r="C74"/>
  <c r="B75"/>
  <c r="F75" s="1"/>
  <c r="C75"/>
  <c r="B76"/>
  <c r="F76" s="1"/>
  <c r="C76"/>
  <c r="B77"/>
  <c r="F77" s="1"/>
  <c r="C77"/>
  <c r="B78"/>
  <c r="C78"/>
  <c r="B79"/>
  <c r="C79"/>
  <c r="B80"/>
  <c r="F80" s="1"/>
  <c r="C80"/>
  <c r="B81"/>
  <c r="C81"/>
  <c r="B82"/>
  <c r="F82" s="1"/>
  <c r="C82"/>
  <c r="B83"/>
  <c r="F83" s="1"/>
  <c r="C83"/>
  <c r="B84"/>
  <c r="C84"/>
  <c r="B85"/>
  <c r="F85" s="1"/>
  <c r="C85"/>
  <c r="B86"/>
  <c r="F86" s="1"/>
  <c r="C86"/>
  <c r="B87"/>
  <c r="C87"/>
  <c r="B88"/>
  <c r="C88"/>
  <c r="B89"/>
  <c r="F89" s="1"/>
  <c r="C89"/>
  <c r="B90"/>
  <c r="C90"/>
  <c r="B91"/>
  <c r="F91" s="1"/>
  <c r="C91"/>
  <c r="B92"/>
  <c r="F92" s="1"/>
  <c r="C92"/>
  <c r="B93"/>
  <c r="C93"/>
  <c r="B94"/>
  <c r="F94" s="1"/>
  <c r="C94"/>
  <c r="B95"/>
  <c r="F95" s="1"/>
  <c r="C95"/>
  <c r="B96"/>
  <c r="C96"/>
  <c r="B97"/>
  <c r="C97"/>
  <c r="B98"/>
  <c r="F98" s="1"/>
  <c r="C98"/>
  <c r="C3"/>
  <c r="B3"/>
  <c r="B4" i="61"/>
  <c r="F4" s="1"/>
  <c r="C4"/>
  <c r="B5"/>
  <c r="F5" s="1"/>
  <c r="C5"/>
  <c r="B6"/>
  <c r="F6" s="1"/>
  <c r="C6"/>
  <c r="B7"/>
  <c r="F7" s="1"/>
  <c r="C7"/>
  <c r="B8"/>
  <c r="F8" s="1"/>
  <c r="C8"/>
  <c r="B9"/>
  <c r="C9"/>
  <c r="B10"/>
  <c r="F10" s="1"/>
  <c r="C10"/>
  <c r="B11"/>
  <c r="C11"/>
  <c r="B12"/>
  <c r="F12" s="1"/>
  <c r="C12"/>
  <c r="B13"/>
  <c r="F13" s="1"/>
  <c r="C13"/>
  <c r="B14"/>
  <c r="F14" s="1"/>
  <c r="C14"/>
  <c r="B15"/>
  <c r="F15" s="1"/>
  <c r="C15"/>
  <c r="B16"/>
  <c r="F16" s="1"/>
  <c r="C16"/>
  <c r="B17"/>
  <c r="C17"/>
  <c r="B18"/>
  <c r="F18" s="1"/>
  <c r="C18"/>
  <c r="B19"/>
  <c r="C19"/>
  <c r="B20"/>
  <c r="F20" s="1"/>
  <c r="C20"/>
  <c r="B21"/>
  <c r="F21" s="1"/>
  <c r="C21"/>
  <c r="B22"/>
  <c r="F22" s="1"/>
  <c r="C22"/>
  <c r="B23"/>
  <c r="F23" s="1"/>
  <c r="C23"/>
  <c r="B24"/>
  <c r="C24"/>
  <c r="B25"/>
  <c r="C25"/>
  <c r="B26"/>
  <c r="F26" s="1"/>
  <c r="C26"/>
  <c r="B27"/>
  <c r="F27" s="1"/>
  <c r="C27"/>
  <c r="B28"/>
  <c r="F28" s="1"/>
  <c r="C28"/>
  <c r="B29"/>
  <c r="F29" s="1"/>
  <c r="C29"/>
  <c r="B30"/>
  <c r="C30"/>
  <c r="B31"/>
  <c r="F31" s="1"/>
  <c r="C31"/>
  <c r="B32"/>
  <c r="F32" s="1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F40" s="1"/>
  <c r="C40"/>
  <c r="B41"/>
  <c r="F41" s="1"/>
  <c r="C41"/>
  <c r="B42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C50"/>
  <c r="B51"/>
  <c r="F51" s="1"/>
  <c r="C51"/>
  <c r="B52"/>
  <c r="F52" s="1"/>
  <c r="C52"/>
  <c r="B53"/>
  <c r="F53" s="1"/>
  <c r="C53"/>
  <c r="B54"/>
  <c r="F54" s="1"/>
  <c r="C54"/>
  <c r="B55"/>
  <c r="F55" s="1"/>
  <c r="C55"/>
  <c r="B56"/>
  <c r="F56" s="1"/>
  <c r="C56"/>
  <c r="B57"/>
  <c r="F57" s="1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C74"/>
  <c r="B75"/>
  <c r="F75" s="1"/>
  <c r="C75"/>
  <c r="B76"/>
  <c r="F76" s="1"/>
  <c r="C76"/>
  <c r="B77"/>
  <c r="F77" s="1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C84"/>
  <c r="B85"/>
  <c r="F85" s="1"/>
  <c r="C85"/>
  <c r="B86"/>
  <c r="C86"/>
  <c r="B87"/>
  <c r="F87" s="1"/>
  <c r="C87"/>
  <c r="B88"/>
  <c r="F88" s="1"/>
  <c r="C88"/>
  <c r="B89"/>
  <c r="F89" s="1"/>
  <c r="C89"/>
  <c r="B90"/>
  <c r="F90" s="1"/>
  <c r="C90"/>
  <c r="B91"/>
  <c r="F91" s="1"/>
  <c r="C91"/>
  <c r="B92"/>
  <c r="F92" s="1"/>
  <c r="C92"/>
  <c r="B93"/>
  <c r="C93"/>
  <c r="B94"/>
  <c r="F94" s="1"/>
  <c r="C94"/>
  <c r="B95"/>
  <c r="C95"/>
  <c r="B96"/>
  <c r="F96" s="1"/>
  <c r="C96"/>
  <c r="B97"/>
  <c r="F97" s="1"/>
  <c r="C97"/>
  <c r="B98"/>
  <c r="F98" s="1"/>
  <c r="C98"/>
  <c r="C3"/>
  <c r="B3"/>
  <c r="B4" i="58"/>
  <c r="C4"/>
  <c r="B5"/>
  <c r="C5"/>
  <c r="B6"/>
  <c r="C6"/>
  <c r="B7"/>
  <c r="C7"/>
  <c r="B8"/>
  <c r="F8" s="1"/>
  <c r="C8"/>
  <c r="B9"/>
  <c r="C9"/>
  <c r="B10"/>
  <c r="C10"/>
  <c r="B11"/>
  <c r="F11" s="1"/>
  <c r="C11"/>
  <c r="B12"/>
  <c r="C12"/>
  <c r="B13"/>
  <c r="C13"/>
  <c r="B14"/>
  <c r="F14" s="1"/>
  <c r="C14"/>
  <c r="B15"/>
  <c r="F15" s="1"/>
  <c r="C15"/>
  <c r="B16"/>
  <c r="F16" s="1"/>
  <c r="C16"/>
  <c r="B17"/>
  <c r="C17"/>
  <c r="B18"/>
  <c r="F18" s="1"/>
  <c r="C18"/>
  <c r="B19"/>
  <c r="F19" s="1"/>
  <c r="C19"/>
  <c r="B20"/>
  <c r="F20" s="1"/>
  <c r="C20"/>
  <c r="B2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F70" s="1"/>
  <c r="C70"/>
  <c r="B7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C87"/>
  <c r="B88"/>
  <c r="F88" s="1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C95"/>
  <c r="B96"/>
  <c r="F96" s="1"/>
  <c r="C96"/>
  <c r="B97"/>
  <c r="F97" s="1"/>
  <c r="C97"/>
  <c r="B98"/>
  <c r="F98" s="1"/>
  <c r="C98"/>
  <c r="C3"/>
  <c r="B3"/>
  <c r="B4" i="57"/>
  <c r="C4"/>
  <c r="B5"/>
  <c r="F5" s="1"/>
  <c r="C5"/>
  <c r="B6"/>
  <c r="F6" s="1"/>
  <c r="C6"/>
  <c r="B7"/>
  <c r="F7" s="1"/>
  <c r="C7"/>
  <c r="B8"/>
  <c r="F8" s="1"/>
  <c r="C8"/>
  <c r="B9"/>
  <c r="F9" s="1"/>
  <c r="C9"/>
  <c r="B10"/>
  <c r="F10" s="1"/>
  <c r="C10"/>
  <c r="B11"/>
  <c r="F11" s="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F21" s="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F31" s="1"/>
  <c r="C31"/>
  <c r="B32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F55" s="1"/>
  <c r="C55"/>
  <c r="B56"/>
  <c r="C56"/>
  <c r="B57"/>
  <c r="F57" s="1"/>
  <c r="C57"/>
  <c r="B58"/>
  <c r="F58" s="1"/>
  <c r="C58"/>
  <c r="B59"/>
  <c r="F59" s="1"/>
  <c r="C59"/>
  <c r="B60"/>
  <c r="F60" s="1"/>
  <c r="C60"/>
  <c r="B61"/>
  <c r="F61" s="1"/>
  <c r="C61"/>
  <c r="B62"/>
  <c r="C62"/>
  <c r="B63"/>
  <c r="F63" s="1"/>
  <c r="C63"/>
  <c r="B64"/>
  <c r="F64" s="1"/>
  <c r="C64"/>
  <c r="B65"/>
  <c r="F65" s="1"/>
  <c r="C65"/>
  <c r="B66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C74"/>
  <c r="B75"/>
  <c r="C75"/>
  <c r="B76"/>
  <c r="F76" s="1"/>
  <c r="C76"/>
  <c r="B77"/>
  <c r="F77" s="1"/>
  <c r="C77"/>
  <c r="B78"/>
  <c r="F78" s="1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C89"/>
  <c r="B90"/>
  <c r="C90"/>
  <c r="B91"/>
  <c r="C91"/>
  <c r="B92"/>
  <c r="F92" s="1"/>
  <c r="C92"/>
  <c r="B93"/>
  <c r="F93" s="1"/>
  <c r="C93"/>
  <c r="B94"/>
  <c r="F94" s="1"/>
  <c r="C94"/>
  <c r="B95"/>
  <c r="F95" s="1"/>
  <c r="C95"/>
  <c r="B96"/>
  <c r="F96" s="1"/>
  <c r="C96"/>
  <c r="B97"/>
  <c r="C97"/>
  <c r="B98"/>
  <c r="F98" s="1"/>
  <c r="C98"/>
  <c r="C3"/>
  <c r="B3"/>
  <c r="B4" i="56"/>
  <c r="F4" s="1"/>
  <c r="C4"/>
  <c r="B5"/>
  <c r="F5" s="1"/>
  <c r="C5"/>
  <c r="B6"/>
  <c r="C6"/>
  <c r="B7"/>
  <c r="F7" s="1"/>
  <c r="C7"/>
  <c r="B8"/>
  <c r="F8" s="1"/>
  <c r="C8"/>
  <c r="B9"/>
  <c r="F9" s="1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F15" s="1"/>
  <c r="C15"/>
  <c r="B16"/>
  <c r="F16" s="1"/>
  <c r="C16"/>
  <c r="B17"/>
  <c r="F17" s="1"/>
  <c r="C17"/>
  <c r="B18"/>
  <c r="C18"/>
  <c r="B19"/>
  <c r="F19" s="1"/>
  <c r="C19"/>
  <c r="B20"/>
  <c r="F20" s="1"/>
  <c r="C20"/>
  <c r="B21"/>
  <c r="F21" s="1"/>
  <c r="C21"/>
  <c r="B22"/>
  <c r="F22" s="1"/>
  <c r="C22"/>
  <c r="B23"/>
  <c r="F23" s="1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F43" s="1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F51" s="1"/>
  <c r="C51"/>
  <c r="B52"/>
  <c r="C52"/>
  <c r="B53"/>
  <c r="F53" s="1"/>
  <c r="C53"/>
  <c r="B54"/>
  <c r="F54" s="1"/>
  <c r="C54"/>
  <c r="B55"/>
  <c r="F55" s="1"/>
  <c r="C55"/>
  <c r="B56"/>
  <c r="F56" s="1"/>
  <c r="C56"/>
  <c r="B57"/>
  <c r="F57" s="1"/>
  <c r="C57"/>
  <c r="B58"/>
  <c r="F58" s="1"/>
  <c r="C58"/>
  <c r="B59"/>
  <c r="C59"/>
  <c r="B60"/>
  <c r="F60" s="1"/>
  <c r="C60"/>
  <c r="B61"/>
  <c r="F61" s="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C69"/>
  <c r="B70"/>
  <c r="F70" s="1"/>
  <c r="C70"/>
  <c r="B7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F11" s="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F19" s="1"/>
  <c r="C19"/>
  <c r="B20"/>
  <c r="F20" s="1"/>
  <c r="C20"/>
  <c r="B21"/>
  <c r="C21"/>
  <c r="B22"/>
  <c r="F22" s="1"/>
  <c r="C22"/>
  <c r="B23"/>
  <c r="F23" s="1"/>
  <c r="C23"/>
  <c r="B24"/>
  <c r="F24" s="1"/>
  <c r="C24"/>
  <c r="B25"/>
  <c r="C25"/>
  <c r="B26"/>
  <c r="F26" s="1"/>
  <c r="C26"/>
  <c r="B27"/>
  <c r="F27" s="1"/>
  <c r="C27"/>
  <c r="B28"/>
  <c r="F28" s="1"/>
  <c r="C28"/>
  <c r="B29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C35"/>
  <c r="B36"/>
  <c r="C36"/>
  <c r="B37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C45"/>
  <c r="B46"/>
  <c r="F46" s="1"/>
  <c r="C46"/>
  <c r="B47"/>
  <c r="F47" s="1"/>
  <c r="C47"/>
  <c r="B48"/>
  <c r="F48" s="1"/>
  <c r="C48"/>
  <c r="B49"/>
  <c r="F49" s="1"/>
  <c r="C49"/>
  <c r="B50"/>
  <c r="C50"/>
  <c r="B51"/>
  <c r="F51" s="1"/>
  <c r="C51"/>
  <c r="B52"/>
  <c r="F52" s="1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C70"/>
  <c r="B71"/>
  <c r="C71"/>
  <c r="B72"/>
  <c r="C72"/>
  <c r="B73"/>
  <c r="F73" s="1"/>
  <c r="C73"/>
  <c r="B74"/>
  <c r="F74" s="1"/>
  <c r="C74"/>
  <c r="B75"/>
  <c r="F75" s="1"/>
  <c r="C75"/>
  <c r="B76"/>
  <c r="F76" s="1"/>
  <c r="C76"/>
  <c r="B77"/>
  <c r="F77" s="1"/>
  <c r="C77"/>
  <c r="B78"/>
  <c r="C78"/>
  <c r="B79"/>
  <c r="F79" s="1"/>
  <c r="C79"/>
  <c r="B80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C86"/>
  <c r="B87"/>
  <c r="C87"/>
  <c r="B88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C94"/>
  <c r="B95"/>
  <c r="F95" s="1"/>
  <c r="C95"/>
  <c r="B96"/>
  <c r="F96" s="1"/>
  <c r="C96"/>
  <c r="B97"/>
  <c r="F97" s="1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U95"/>
  <c r="F95"/>
  <c r="U94"/>
  <c r="U93"/>
  <c r="U92"/>
  <c r="N92"/>
  <c r="U91"/>
  <c r="U90"/>
  <c r="N90"/>
  <c r="U89"/>
  <c r="N89"/>
  <c r="F89"/>
  <c r="U88"/>
  <c r="N88"/>
  <c r="U87"/>
  <c r="F87"/>
  <c r="U86"/>
  <c r="N86"/>
  <c r="U85"/>
  <c r="N85"/>
  <c r="U84"/>
  <c r="N84"/>
  <c r="F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F73"/>
  <c r="U72"/>
  <c r="N72"/>
  <c r="F72"/>
  <c r="U71"/>
  <c r="U70"/>
  <c r="N70"/>
  <c r="U69"/>
  <c r="N69"/>
  <c r="U68"/>
  <c r="N68"/>
  <c r="U67"/>
  <c r="U66"/>
  <c r="N66"/>
  <c r="U65"/>
  <c r="N65"/>
  <c r="U64"/>
  <c r="N64"/>
  <c r="U63"/>
  <c r="U62"/>
  <c r="N62"/>
  <c r="U61"/>
  <c r="N61"/>
  <c r="F61"/>
  <c r="U60"/>
  <c r="N60"/>
  <c r="F60"/>
  <c r="U59"/>
  <c r="U58"/>
  <c r="N58"/>
  <c r="U57"/>
  <c r="N57"/>
  <c r="U56"/>
  <c r="N56"/>
  <c r="U55"/>
  <c r="U54"/>
  <c r="N54"/>
  <c r="F54"/>
  <c r="U53"/>
  <c r="N53"/>
  <c r="F53"/>
  <c r="U52"/>
  <c r="N52"/>
  <c r="U51"/>
  <c r="F51"/>
  <c r="U50"/>
  <c r="N50"/>
  <c r="U49"/>
  <c r="N49"/>
  <c r="U48"/>
  <c r="N48"/>
  <c r="U47"/>
  <c r="U46"/>
  <c r="N46"/>
  <c r="U45"/>
  <c r="N45"/>
  <c r="U44"/>
  <c r="N44"/>
  <c r="F44"/>
  <c r="U43"/>
  <c r="U42"/>
  <c r="N42"/>
  <c r="U41"/>
  <c r="N41"/>
  <c r="F41"/>
  <c r="U40"/>
  <c r="N40"/>
  <c r="U39"/>
  <c r="F39"/>
  <c r="U38"/>
  <c r="N38"/>
  <c r="F38"/>
  <c r="U37"/>
  <c r="N37"/>
  <c r="U36"/>
  <c r="N36"/>
  <c r="U35"/>
  <c r="U34"/>
  <c r="N34"/>
  <c r="U33"/>
  <c r="N33"/>
  <c r="U32"/>
  <c r="N32"/>
  <c r="U31"/>
  <c r="U30"/>
  <c r="N30"/>
  <c r="U29"/>
  <c r="N29"/>
  <c r="F29"/>
  <c r="U28"/>
  <c r="U27"/>
  <c r="N27"/>
  <c r="F27"/>
  <c r="U26"/>
  <c r="N26"/>
  <c r="U25"/>
  <c r="N25"/>
  <c r="U24"/>
  <c r="N24"/>
  <c r="U23"/>
  <c r="U22"/>
  <c r="N22"/>
  <c r="F22"/>
  <c r="U21"/>
  <c r="N21"/>
  <c r="U20"/>
  <c r="N20"/>
  <c r="U19"/>
  <c r="U18"/>
  <c r="N18"/>
  <c r="U17"/>
  <c r="N17"/>
  <c r="F17"/>
  <c r="U16"/>
  <c r="N16"/>
  <c r="U15"/>
  <c r="F15"/>
  <c r="U14"/>
  <c r="N14"/>
  <c r="U13"/>
  <c r="N13"/>
  <c r="U12"/>
  <c r="N12"/>
  <c r="F12"/>
  <c r="U11"/>
  <c r="U10"/>
  <c r="N10"/>
  <c r="U9"/>
  <c r="N9"/>
  <c r="U8"/>
  <c r="N8"/>
  <c r="U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U94"/>
  <c r="N94"/>
  <c r="AD93"/>
  <c r="U93"/>
  <c r="N93"/>
  <c r="F93"/>
  <c r="AD92"/>
  <c r="U92"/>
  <c r="N92"/>
  <c r="U91"/>
  <c r="N91"/>
  <c r="U90"/>
  <c r="N90"/>
  <c r="F90"/>
  <c r="AD89"/>
  <c r="U89"/>
  <c r="N89"/>
  <c r="AD88"/>
  <c r="U88"/>
  <c r="N88"/>
  <c r="F88"/>
  <c r="U87"/>
  <c r="N87"/>
  <c r="F87"/>
  <c r="U86"/>
  <c r="N86"/>
  <c r="AD85"/>
  <c r="U85"/>
  <c r="N85"/>
  <c r="U84"/>
  <c r="F84"/>
  <c r="U83"/>
  <c r="N83"/>
  <c r="U82"/>
  <c r="N82"/>
  <c r="U81"/>
  <c r="N81"/>
  <c r="F81"/>
  <c r="U80"/>
  <c r="U79"/>
  <c r="N79"/>
  <c r="F79"/>
  <c r="AC78"/>
  <c r="U78"/>
  <c r="N78"/>
  <c r="U77"/>
  <c r="N77"/>
  <c r="U76"/>
  <c r="U75"/>
  <c r="N75"/>
  <c r="U74"/>
  <c r="N74"/>
  <c r="F74"/>
  <c r="U73"/>
  <c r="N73"/>
  <c r="F73"/>
  <c r="U72"/>
  <c r="U71"/>
  <c r="N71"/>
  <c r="F71"/>
  <c r="U70"/>
  <c r="N70"/>
  <c r="AD69"/>
  <c r="U69"/>
  <c r="N69"/>
  <c r="U68"/>
  <c r="U67"/>
  <c r="N67"/>
  <c r="AD66"/>
  <c r="U66"/>
  <c r="N66"/>
  <c r="F66"/>
  <c r="AD65"/>
  <c r="U65"/>
  <c r="N65"/>
  <c r="U64"/>
  <c r="U63"/>
  <c r="N63"/>
  <c r="AC62"/>
  <c r="U62"/>
  <c r="N62"/>
  <c r="U61"/>
  <c r="N61"/>
  <c r="F61"/>
  <c r="U60"/>
  <c r="U59"/>
  <c r="N59"/>
  <c r="F59"/>
  <c r="U58"/>
  <c r="N58"/>
  <c r="F58"/>
  <c r="U57"/>
  <c r="N57"/>
  <c r="U56"/>
  <c r="U55"/>
  <c r="N55"/>
  <c r="U54"/>
  <c r="N54"/>
  <c r="AD53"/>
  <c r="U53"/>
  <c r="N53"/>
  <c r="F53"/>
  <c r="U52"/>
  <c r="U51"/>
  <c r="N51"/>
  <c r="F51"/>
  <c r="AD50"/>
  <c r="U50"/>
  <c r="U49"/>
  <c r="F49"/>
  <c r="U48"/>
  <c r="U47"/>
  <c r="U46"/>
  <c r="U45"/>
  <c r="U44"/>
  <c r="U43"/>
  <c r="U42"/>
  <c r="U41"/>
  <c r="F41"/>
  <c r="U40"/>
  <c r="U39"/>
  <c r="U38"/>
  <c r="U37"/>
  <c r="U36"/>
  <c r="U35"/>
  <c r="U34"/>
  <c r="AD33"/>
  <c r="U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U19"/>
  <c r="F19"/>
  <c r="U18"/>
  <c r="AD17"/>
  <c r="U17"/>
  <c r="F17"/>
  <c r="U16"/>
  <c r="U15"/>
  <c r="U14"/>
  <c r="AD13"/>
  <c r="U13"/>
  <c r="U12"/>
  <c r="U11"/>
  <c r="U10"/>
  <c r="AD9"/>
  <c r="U9"/>
  <c r="U8"/>
  <c r="F8"/>
  <c r="U7"/>
  <c r="U6"/>
  <c r="F6"/>
  <c r="AD5"/>
  <c r="U5"/>
  <c r="U4"/>
  <c r="U3"/>
  <c r="M99"/>
  <c r="I99"/>
  <c r="A1"/>
  <c r="T99" i="61"/>
  <c r="S99"/>
  <c r="R99"/>
  <c r="Q99"/>
  <c r="P99"/>
  <c r="U98"/>
  <c r="N98"/>
  <c r="U97"/>
  <c r="U96"/>
  <c r="U95"/>
  <c r="F95"/>
  <c r="U94"/>
  <c r="N94"/>
  <c r="U93"/>
  <c r="F93"/>
  <c r="U92"/>
  <c r="U91"/>
  <c r="U90"/>
  <c r="N90"/>
  <c r="U89"/>
  <c r="U88"/>
  <c r="U87"/>
  <c r="U86"/>
  <c r="N86"/>
  <c r="F86"/>
  <c r="U85"/>
  <c r="U84"/>
  <c r="F84"/>
  <c r="U83"/>
  <c r="U82"/>
  <c r="N82"/>
  <c r="U81"/>
  <c r="U80"/>
  <c r="U79"/>
  <c r="U78"/>
  <c r="N78"/>
  <c r="U77"/>
  <c r="U76"/>
  <c r="N76"/>
  <c r="U75"/>
  <c r="U74"/>
  <c r="N74"/>
  <c r="F74"/>
  <c r="U73"/>
  <c r="U72"/>
  <c r="N72"/>
  <c r="U71"/>
  <c r="U70"/>
  <c r="N70"/>
  <c r="U69"/>
  <c r="U68"/>
  <c r="N68"/>
  <c r="U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U56"/>
  <c r="N56"/>
  <c r="U55"/>
  <c r="U54"/>
  <c r="N54"/>
  <c r="U53"/>
  <c r="U52"/>
  <c r="N52"/>
  <c r="U51"/>
  <c r="U50"/>
  <c r="N50"/>
  <c r="F50"/>
  <c r="U49"/>
  <c r="U48"/>
  <c r="N48"/>
  <c r="U47"/>
  <c r="U46"/>
  <c r="N46"/>
  <c r="U45"/>
  <c r="U44"/>
  <c r="N44"/>
  <c r="U43"/>
  <c r="U42"/>
  <c r="N42"/>
  <c r="F42"/>
  <c r="U41"/>
  <c r="U40"/>
  <c r="N40"/>
  <c r="U39"/>
  <c r="U38"/>
  <c r="F38"/>
  <c r="U37"/>
  <c r="U36"/>
  <c r="F36"/>
  <c r="U35"/>
  <c r="U34"/>
  <c r="F34"/>
  <c r="U33"/>
  <c r="U32"/>
  <c r="U31"/>
  <c r="N31"/>
  <c r="U30"/>
  <c r="F30"/>
  <c r="U29"/>
  <c r="N29"/>
  <c r="U28"/>
  <c r="N28"/>
  <c r="U27"/>
  <c r="N27"/>
  <c r="U26"/>
  <c r="U25"/>
  <c r="U24"/>
  <c r="N24"/>
  <c r="U23"/>
  <c r="U22"/>
  <c r="N22"/>
  <c r="U21"/>
  <c r="U20"/>
  <c r="U19"/>
  <c r="F19"/>
  <c r="U18"/>
  <c r="U17"/>
  <c r="N17"/>
  <c r="U16"/>
  <c r="U15"/>
  <c r="U14"/>
  <c r="U13"/>
  <c r="U12"/>
  <c r="U11"/>
  <c r="F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F95"/>
  <c r="U94"/>
  <c r="U93"/>
  <c r="U92"/>
  <c r="U91"/>
  <c r="U90"/>
  <c r="U89"/>
  <c r="U88"/>
  <c r="U87"/>
  <c r="F87"/>
  <c r="U86"/>
  <c r="U85"/>
  <c r="U84"/>
  <c r="U83"/>
  <c r="U82"/>
  <c r="U81"/>
  <c r="U80"/>
  <c r="U79"/>
  <c r="F79"/>
  <c r="U78"/>
  <c r="U77"/>
  <c r="U76"/>
  <c r="U75"/>
  <c r="U74"/>
  <c r="U73"/>
  <c r="U72"/>
  <c r="U71"/>
  <c r="F71"/>
  <c r="U70"/>
  <c r="U69"/>
  <c r="U68"/>
  <c r="U67"/>
  <c r="U66"/>
  <c r="U65"/>
  <c r="U64"/>
  <c r="U63"/>
  <c r="F63"/>
  <c r="U62"/>
  <c r="U61"/>
  <c r="U60"/>
  <c r="U59"/>
  <c r="U58"/>
  <c r="U57"/>
  <c r="U56"/>
  <c r="U55"/>
  <c r="F55"/>
  <c r="U54"/>
  <c r="U53"/>
  <c r="U52"/>
  <c r="U51"/>
  <c r="U50"/>
  <c r="U49"/>
  <c r="U48"/>
  <c r="U47"/>
  <c r="F47"/>
  <c r="U46"/>
  <c r="U45"/>
  <c r="U44"/>
  <c r="U43"/>
  <c r="U42"/>
  <c r="U41"/>
  <c r="U40"/>
  <c r="U39"/>
  <c r="F39"/>
  <c r="U38"/>
  <c r="U37"/>
  <c r="U36"/>
  <c r="U35"/>
  <c r="U34"/>
  <c r="U33"/>
  <c r="U32"/>
  <c r="U31"/>
  <c r="F31"/>
  <c r="U30"/>
  <c r="U29"/>
  <c r="U28"/>
  <c r="U27"/>
  <c r="U26"/>
  <c r="U25"/>
  <c r="U24"/>
  <c r="N24"/>
  <c r="U23"/>
  <c r="U22"/>
  <c r="U21"/>
  <c r="U20"/>
  <c r="U19"/>
  <c r="U18"/>
  <c r="U17"/>
  <c r="U16"/>
  <c r="U15"/>
  <c r="U14"/>
  <c r="U13"/>
  <c r="U12"/>
  <c r="F12"/>
  <c r="U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U95"/>
  <c r="U94"/>
  <c r="U93"/>
  <c r="U92"/>
  <c r="U91"/>
  <c r="U90"/>
  <c r="F90"/>
  <c r="U89"/>
  <c r="N89"/>
  <c r="F89"/>
  <c r="U88"/>
  <c r="U87"/>
  <c r="U86"/>
  <c r="N86"/>
  <c r="U85"/>
  <c r="U84"/>
  <c r="U83"/>
  <c r="N83"/>
  <c r="U82"/>
  <c r="U81"/>
  <c r="U80"/>
  <c r="U79"/>
  <c r="U78"/>
  <c r="U77"/>
  <c r="N77"/>
  <c r="U76"/>
  <c r="N76"/>
  <c r="U75"/>
  <c r="N75"/>
  <c r="F75"/>
  <c r="U74"/>
  <c r="F74"/>
  <c r="U73"/>
  <c r="N73"/>
  <c r="U72"/>
  <c r="U71"/>
  <c r="N71"/>
  <c r="U70"/>
  <c r="U69"/>
  <c r="N69"/>
  <c r="U68"/>
  <c r="U67"/>
  <c r="N67"/>
  <c r="U66"/>
  <c r="F66"/>
  <c r="U65"/>
  <c r="N65"/>
  <c r="U64"/>
  <c r="U63"/>
  <c r="N63"/>
  <c r="U62"/>
  <c r="U61"/>
  <c r="N61"/>
  <c r="U60"/>
  <c r="U59"/>
  <c r="N59"/>
  <c r="U58"/>
  <c r="U57"/>
  <c r="N57"/>
  <c r="U56"/>
  <c r="F56"/>
  <c r="U55"/>
  <c r="N55"/>
  <c r="U54"/>
  <c r="U53"/>
  <c r="N53"/>
  <c r="U52"/>
  <c r="U51"/>
  <c r="N51"/>
  <c r="U50"/>
  <c r="U49"/>
  <c r="N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U38"/>
  <c r="U37"/>
  <c r="N37"/>
  <c r="U36"/>
  <c r="U35"/>
  <c r="N35"/>
  <c r="U34"/>
  <c r="U33"/>
  <c r="N33"/>
  <c r="U32"/>
  <c r="F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U10"/>
  <c r="N10"/>
  <c r="U9"/>
  <c r="U8"/>
  <c r="N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U75"/>
  <c r="U74"/>
  <c r="U73"/>
  <c r="U72"/>
  <c r="U71"/>
  <c r="F71"/>
  <c r="U70"/>
  <c r="U69"/>
  <c r="N69"/>
  <c r="F69"/>
  <c r="U68"/>
  <c r="U67"/>
  <c r="U66"/>
  <c r="U65"/>
  <c r="U64"/>
  <c r="U63"/>
  <c r="U62"/>
  <c r="U61"/>
  <c r="N61"/>
  <c r="U60"/>
  <c r="U59"/>
  <c r="F59"/>
  <c r="U58"/>
  <c r="U57"/>
  <c r="U56"/>
  <c r="U55"/>
  <c r="U54"/>
  <c r="U53"/>
  <c r="N53"/>
  <c r="U52"/>
  <c r="F52"/>
  <c r="U51"/>
  <c r="N51"/>
  <c r="U50"/>
  <c r="N50"/>
  <c r="U49"/>
  <c r="N49"/>
  <c r="F49"/>
  <c r="U48"/>
  <c r="U47"/>
  <c r="N47"/>
  <c r="F47"/>
  <c r="U46"/>
  <c r="F46"/>
  <c r="U45"/>
  <c r="F45"/>
  <c r="U44"/>
  <c r="F44"/>
  <c r="U43"/>
  <c r="N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U32"/>
  <c r="U31"/>
  <c r="N31"/>
  <c r="U30"/>
  <c r="U29"/>
  <c r="F29"/>
  <c r="U28"/>
  <c r="U27"/>
  <c r="N27"/>
  <c r="F27"/>
  <c r="U26"/>
  <c r="F26"/>
  <c r="U25"/>
  <c r="F25"/>
  <c r="U24"/>
  <c r="F24"/>
  <c r="U23"/>
  <c r="N23"/>
  <c r="U22"/>
  <c r="U21"/>
  <c r="N21"/>
  <c r="U20"/>
  <c r="U19"/>
  <c r="N19"/>
  <c r="U18"/>
  <c r="N18"/>
  <c r="F18"/>
  <c r="U17"/>
  <c r="N17"/>
  <c r="U16"/>
  <c r="U15"/>
  <c r="N15"/>
  <c r="U14"/>
  <c r="U13"/>
  <c r="U12"/>
  <c r="U11"/>
  <c r="N11"/>
  <c r="U10"/>
  <c r="U9"/>
  <c r="U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F94"/>
  <c r="U93"/>
  <c r="N93"/>
  <c r="U92"/>
  <c r="N92"/>
  <c r="U91"/>
  <c r="U90"/>
  <c r="U89"/>
  <c r="N89"/>
  <c r="U88"/>
  <c r="N88"/>
  <c r="F88"/>
  <c r="U87"/>
  <c r="F87"/>
  <c r="U86"/>
  <c r="F86"/>
  <c r="U85"/>
  <c r="N85"/>
  <c r="U84"/>
  <c r="N84"/>
  <c r="U83"/>
  <c r="U82"/>
  <c r="U81"/>
  <c r="N81"/>
  <c r="U80"/>
  <c r="N80"/>
  <c r="F80"/>
  <c r="U79"/>
  <c r="U78"/>
  <c r="F78"/>
  <c r="U77"/>
  <c r="N77"/>
  <c r="U76"/>
  <c r="N76"/>
  <c r="U75"/>
  <c r="U74"/>
  <c r="U73"/>
  <c r="N73"/>
  <c r="U72"/>
  <c r="N72"/>
  <c r="F72"/>
  <c r="U71"/>
  <c r="F71"/>
  <c r="U70"/>
  <c r="F70"/>
  <c r="U69"/>
  <c r="N69"/>
  <c r="U68"/>
  <c r="N68"/>
  <c r="U67"/>
  <c r="U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U50"/>
  <c r="F50"/>
  <c r="U49"/>
  <c r="U48"/>
  <c r="N48"/>
  <c r="U47"/>
  <c r="U46"/>
  <c r="U45"/>
  <c r="N45"/>
  <c r="U44"/>
  <c r="U43"/>
  <c r="U42"/>
  <c r="U41"/>
  <c r="U40"/>
  <c r="U39"/>
  <c r="U38"/>
  <c r="U37"/>
  <c r="U36"/>
  <c r="F36"/>
  <c r="U35"/>
  <c r="N35"/>
  <c r="F35"/>
  <c r="U34"/>
  <c r="U33"/>
  <c r="U32"/>
  <c r="N32"/>
  <c r="U31"/>
  <c r="U30"/>
  <c r="U29"/>
  <c r="N29"/>
  <c r="U28"/>
  <c r="U27"/>
  <c r="U26"/>
  <c r="U25"/>
  <c r="F25"/>
  <c r="U24"/>
  <c r="U23"/>
  <c r="U22"/>
  <c r="U21"/>
  <c r="U20"/>
  <c r="U19"/>
  <c r="N19"/>
  <c r="U18"/>
  <c r="U17"/>
  <c r="F17"/>
  <c r="U16"/>
  <c r="N16"/>
  <c r="U15"/>
  <c r="F15"/>
  <c r="U14"/>
  <c r="U13"/>
  <c r="N13"/>
  <c r="U12"/>
  <c r="U11"/>
  <c r="U10"/>
  <c r="U9"/>
  <c r="U8"/>
  <c r="U7"/>
  <c r="N7"/>
  <c r="F7"/>
  <c r="U6"/>
  <c r="N6"/>
  <c r="U5"/>
  <c r="N5"/>
  <c r="U4"/>
  <c r="U3"/>
  <c r="L99"/>
  <c r="A1"/>
  <c r="B99" i="56" l="1"/>
  <c r="B99" i="58"/>
  <c r="B99" i="63"/>
  <c r="F62" i="57"/>
  <c r="F24" i="61"/>
  <c r="F66" i="63"/>
  <c r="B99" i="61"/>
  <c r="F78" i="62"/>
  <c r="C99" i="63"/>
  <c r="C99" i="55"/>
  <c r="F1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V56"/>
  <c r="V4"/>
  <c r="V9"/>
  <c r="V32"/>
  <c r="O32"/>
  <c r="V47"/>
  <c r="V16"/>
  <c r="V24"/>
  <c r="V87"/>
  <c r="V26" i="56"/>
  <c r="O35"/>
  <c r="V40"/>
  <c r="V42"/>
  <c r="O51"/>
  <c r="N8" i="55"/>
  <c r="F9"/>
  <c r="I99"/>
  <c r="M99"/>
  <c r="N12"/>
  <c r="F13"/>
  <c r="G26"/>
  <c r="N28"/>
  <c r="O28" s="1"/>
  <c r="F29"/>
  <c r="G42"/>
  <c r="N44"/>
  <c r="O44" s="1"/>
  <c r="F45"/>
  <c r="G58"/>
  <c r="N60"/>
  <c r="F61"/>
  <c r="V3"/>
  <c r="V66"/>
  <c r="V82"/>
  <c r="O15" i="56"/>
  <c r="V36"/>
  <c r="O47"/>
  <c r="O70"/>
  <c r="V94"/>
  <c r="V44" i="55"/>
  <c r="V11" i="56"/>
  <c r="V18"/>
  <c r="V27"/>
  <c r="V50"/>
  <c r="B99" i="55"/>
  <c r="F3"/>
  <c r="K99"/>
  <c r="F5"/>
  <c r="G18"/>
  <c r="N20"/>
  <c r="O20" s="1"/>
  <c r="F21"/>
  <c r="N36"/>
  <c r="F37"/>
  <c r="N52"/>
  <c r="F53"/>
  <c r="O68"/>
  <c r="O5" i="56"/>
  <c r="O61"/>
  <c r="O7"/>
  <c r="O23"/>
  <c r="V39"/>
  <c r="V63"/>
  <c r="V82"/>
  <c r="J99" i="55"/>
  <c r="N24"/>
  <c r="O24" s="1"/>
  <c r="N40"/>
  <c r="N56"/>
  <c r="O56" i="56"/>
  <c r="V38" i="58"/>
  <c r="V54"/>
  <c r="V86"/>
  <c r="V75" i="55"/>
  <c r="V60" i="56"/>
  <c r="B99" i="57"/>
  <c r="F3"/>
  <c r="K99"/>
  <c r="N82"/>
  <c r="F83"/>
  <c r="F97"/>
  <c r="C99" i="58"/>
  <c r="I99"/>
  <c r="M99"/>
  <c r="N4"/>
  <c r="F5"/>
  <c r="V6"/>
  <c r="N12"/>
  <c r="F13"/>
  <c r="N20"/>
  <c r="F21"/>
  <c r="V22"/>
  <c r="V68" i="55"/>
  <c r="V88"/>
  <c r="V92"/>
  <c r="V96"/>
  <c r="F3" i="56"/>
  <c r="F99" s="1"/>
  <c r="V9"/>
  <c r="V25"/>
  <c r="V41"/>
  <c r="V57"/>
  <c r="V73"/>
  <c r="V93"/>
  <c r="N3" i="57"/>
  <c r="V97" i="58"/>
  <c r="N3" i="56"/>
  <c r="N90" i="57"/>
  <c r="F91"/>
  <c r="K99" i="58"/>
  <c r="U99"/>
  <c r="F9"/>
  <c r="F17"/>
  <c r="V58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38" i="55"/>
  <c r="O94" i="56"/>
  <c r="O86"/>
  <c r="O86" i="55"/>
  <c r="O70"/>
  <c r="O62"/>
  <c r="O46"/>
  <c r="O30"/>
  <c r="O71"/>
  <c r="V77" i="56"/>
  <c r="O69"/>
  <c r="O21"/>
  <c r="O17"/>
  <c r="V49"/>
  <c r="V33"/>
  <c r="O37"/>
  <c r="O85"/>
  <c r="O93" i="58"/>
  <c r="O45"/>
  <c r="V53" i="56"/>
  <c r="O12" i="55"/>
  <c r="G3" i="56"/>
  <c r="O65"/>
  <c r="O29"/>
  <c r="O48" i="57"/>
  <c r="O64"/>
  <c r="O45" i="56"/>
  <c r="O78"/>
  <c r="O66"/>
  <c r="O62"/>
  <c r="O54"/>
  <c r="O46"/>
  <c r="O30"/>
  <c r="O26"/>
  <c r="O10"/>
  <c r="O78" i="55"/>
  <c r="O74"/>
  <c r="O66"/>
  <c r="O88" i="56"/>
  <c r="O36"/>
  <c r="O24"/>
  <c r="G80" i="55"/>
  <c r="O56"/>
  <c r="V76"/>
  <c r="O60"/>
  <c r="V51"/>
  <c r="O40"/>
  <c r="O14"/>
  <c r="O9"/>
  <c r="O92" i="56"/>
  <c r="O84"/>
  <c r="O80"/>
  <c r="O40"/>
  <c r="O32"/>
  <c r="O13"/>
  <c r="O96"/>
  <c r="O72"/>
  <c r="O68"/>
  <c r="O64"/>
  <c r="O57"/>
  <c r="O52"/>
  <c r="O48"/>
  <c r="O44"/>
  <c r="O28"/>
  <c r="O25"/>
  <c r="V84" i="55"/>
  <c r="V72"/>
  <c r="V64"/>
  <c r="G54"/>
  <c r="V54" s="1"/>
  <c r="O52"/>
  <c r="O36"/>
  <c r="O19"/>
  <c r="O98"/>
  <c r="O65" i="58"/>
  <c r="G86" i="57"/>
  <c r="O86" s="1"/>
  <c r="G70"/>
  <c r="V70" s="1"/>
  <c r="O26" i="58"/>
  <c r="O25"/>
  <c r="O57"/>
  <c r="G90" i="57"/>
  <c r="V90" s="1"/>
  <c r="G62"/>
  <c r="V62" s="1"/>
  <c r="G54"/>
  <c r="V54" s="1"/>
  <c r="G50"/>
  <c r="V50" s="1"/>
  <c r="G38"/>
  <c r="V38" s="1"/>
  <c r="G34"/>
  <c r="V34" s="1"/>
  <c r="G22"/>
  <c r="V22" s="1"/>
  <c r="G18"/>
  <c r="O1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4" l="1"/>
  <c r="V86" i="57"/>
  <c r="O38"/>
  <c r="O43" i="58"/>
  <c r="O49" i="55"/>
  <c r="O80"/>
  <c r="V80"/>
  <c r="O4" i="56"/>
  <c r="O90" i="57"/>
  <c r="O34"/>
  <c r="O25"/>
  <c r="O77"/>
  <c r="O54"/>
  <c r="O22"/>
  <c r="V18"/>
  <c r="O11" i="58"/>
  <c r="O62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I45" i="78"/>
  <c r="O92"/>
  <c r="N87"/>
  <c r="L77"/>
  <c r="I96"/>
  <c r="Q62"/>
  <c r="G62"/>
  <c r="K23"/>
  <c r="P79"/>
  <c r="P74"/>
  <c r="L41"/>
  <c r="K66"/>
  <c r="P32"/>
  <c r="L66"/>
  <c r="B25"/>
  <c r="N59"/>
  <c r="P73"/>
  <c r="N53"/>
  <c r="J6"/>
  <c r="L63"/>
  <c r="P24"/>
  <c r="O40"/>
  <c r="Q22"/>
  <c r="J66"/>
  <c r="Q39"/>
  <c r="P20"/>
  <c r="P45"/>
  <c r="Q4"/>
  <c r="L62"/>
  <c r="B6"/>
  <c r="N35"/>
  <c r="G40"/>
  <c r="H41"/>
  <c r="P67"/>
  <c r="B97"/>
  <c r="N90"/>
  <c r="O80"/>
  <c r="B82"/>
  <c r="Q44"/>
  <c r="L97"/>
  <c r="J74"/>
  <c r="L49"/>
  <c r="G98"/>
  <c r="P52"/>
  <c r="B36"/>
  <c r="I17"/>
  <c r="I78"/>
  <c r="J15"/>
  <c r="L59"/>
  <c r="P31"/>
  <c r="I55"/>
  <c r="P80"/>
  <c r="B39"/>
  <c r="G79"/>
  <c r="N50"/>
  <c r="N95"/>
  <c r="N92"/>
  <c r="N77"/>
  <c r="L58"/>
  <c r="G82"/>
  <c r="I52"/>
  <c r="K31"/>
  <c r="K80"/>
  <c r="J71"/>
  <c r="G38"/>
  <c r="O56"/>
  <c r="Q29"/>
  <c r="J58"/>
  <c r="O43"/>
  <c r="K30"/>
  <c r="I88"/>
  <c r="N6"/>
  <c r="J65"/>
  <c r="Q94"/>
  <c r="O5"/>
  <c r="G68"/>
  <c r="Q76"/>
  <c r="I46"/>
  <c r="Q40"/>
  <c r="P12"/>
  <c r="J96"/>
  <c r="P85"/>
  <c r="E1"/>
  <c r="P19"/>
  <c r="B15"/>
  <c r="O86"/>
  <c r="I40"/>
  <c r="G91"/>
  <c r="N64"/>
  <c r="P42"/>
  <c r="J4"/>
  <c r="N12"/>
  <c r="O84"/>
  <c r="H29"/>
  <c r="B92"/>
  <c r="P30"/>
  <c r="K56"/>
  <c r="H3"/>
  <c r="K48"/>
  <c r="J23"/>
  <c r="L61"/>
  <c r="Q43"/>
  <c r="L54"/>
  <c r="N91"/>
  <c r="O57"/>
  <c r="G71"/>
  <c r="K73"/>
  <c r="B32"/>
  <c r="G13"/>
  <c r="O67"/>
  <c r="J81"/>
  <c r="N28"/>
  <c r="H65"/>
  <c r="Q72"/>
  <c r="L42"/>
  <c r="G33"/>
  <c r="L45"/>
  <c r="I53"/>
  <c r="P94"/>
  <c r="P93"/>
  <c r="I39"/>
  <c r="K6"/>
  <c r="H55"/>
  <c r="N49"/>
  <c r="G76"/>
  <c r="Q69"/>
  <c r="H53"/>
  <c r="K70"/>
  <c r="J11"/>
  <c r="O75"/>
  <c r="B85"/>
  <c r="L95"/>
  <c r="J51"/>
  <c r="J59"/>
  <c r="Q59"/>
  <c r="Q65"/>
  <c r="H45"/>
  <c r="K89"/>
  <c r="L85"/>
  <c r="K95"/>
  <c r="B77"/>
  <c r="J63"/>
  <c r="N41"/>
  <c r="O39"/>
  <c r="J18"/>
  <c r="K54"/>
  <c r="N78"/>
  <c r="O93"/>
  <c r="B83"/>
  <c r="Q52"/>
  <c r="K35"/>
  <c r="O98"/>
  <c r="J20"/>
  <c r="P75"/>
  <c r="B13"/>
  <c r="B14"/>
  <c r="Q78"/>
  <c r="L92"/>
  <c r="K25"/>
  <c r="O17"/>
  <c r="I42"/>
  <c r="B69"/>
  <c r="J24"/>
  <c r="L32"/>
  <c r="J22"/>
  <c r="G17"/>
  <c r="N71"/>
  <c r="L68"/>
  <c r="P90"/>
  <c r="K29"/>
  <c r="Q51"/>
  <c r="O94"/>
  <c r="G67"/>
  <c r="P26"/>
  <c r="O19"/>
  <c r="H89"/>
  <c r="O26"/>
  <c r="G31"/>
  <c r="Q42"/>
  <c r="N44"/>
  <c r="H71"/>
  <c r="J75"/>
  <c r="N81"/>
  <c r="N58"/>
  <c r="N3"/>
  <c r="O81"/>
  <c r="K62"/>
  <c r="K88"/>
  <c r="L75"/>
  <c r="K12"/>
  <c r="J32"/>
  <c r="H82"/>
  <c r="L86"/>
  <c r="N22"/>
  <c r="N4"/>
  <c r="H50"/>
  <c r="L96"/>
  <c r="P17"/>
  <c r="B43"/>
  <c r="H9"/>
  <c r="L33"/>
  <c r="L94"/>
  <c r="H4"/>
  <c r="P23"/>
  <c r="H93"/>
  <c r="G53"/>
  <c r="O27"/>
  <c r="I94"/>
  <c r="H67"/>
  <c r="O73"/>
  <c r="J86"/>
  <c r="N48"/>
  <c r="H44"/>
  <c r="B81"/>
  <c r="P13"/>
  <c r="Q10"/>
  <c r="P51"/>
  <c r="K18"/>
  <c r="H95"/>
  <c r="O52"/>
  <c r="J68"/>
  <c r="I57"/>
  <c r="N27"/>
  <c r="P64"/>
  <c r="I92"/>
  <c r="Q45"/>
  <c r="G52"/>
  <c r="G32"/>
  <c r="K27"/>
  <c r="P70"/>
  <c r="B22"/>
  <c r="G45"/>
  <c r="N85"/>
  <c r="I59"/>
  <c r="G54"/>
  <c r="K28"/>
  <c r="H25"/>
  <c r="J85"/>
  <c r="O6"/>
  <c r="B4"/>
  <c r="H59"/>
  <c r="H83"/>
  <c r="B63"/>
  <c r="O45"/>
  <c r="Q79"/>
  <c r="G35"/>
  <c r="J40"/>
  <c r="Q96"/>
  <c r="Q48"/>
  <c r="O89"/>
  <c r="P11"/>
  <c r="N62"/>
  <c r="G78"/>
  <c r="Q98"/>
  <c r="P61"/>
  <c r="J16"/>
  <c r="H7"/>
  <c r="J80"/>
  <c r="P83"/>
  <c r="P3"/>
  <c r="O66"/>
  <c r="B50"/>
  <c r="Q9"/>
  <c r="O60"/>
  <c r="I20"/>
  <c r="J28"/>
  <c r="I25"/>
  <c r="N83"/>
  <c r="K47"/>
  <c r="J39"/>
  <c r="G63"/>
  <c r="N23"/>
  <c r="K57"/>
  <c r="N32"/>
  <c r="L29"/>
  <c r="I58"/>
  <c r="K22"/>
  <c r="N37"/>
  <c r="G4"/>
  <c r="N51"/>
  <c r="B78"/>
  <c r="H52"/>
  <c r="B76"/>
  <c r="H58"/>
  <c r="B61"/>
  <c r="B94"/>
  <c r="B72"/>
  <c r="H10"/>
  <c r="O22"/>
  <c r="H20"/>
  <c r="H22"/>
  <c r="N31"/>
  <c r="H73"/>
  <c r="N42"/>
  <c r="Q32"/>
  <c r="N63"/>
  <c r="O90"/>
  <c r="B46"/>
  <c r="H21"/>
  <c r="N19"/>
  <c r="I91"/>
  <c r="Q60"/>
  <c r="P54"/>
  <c r="O54"/>
  <c r="I72"/>
  <c r="N76"/>
  <c r="G25"/>
  <c r="K90"/>
  <c r="K63"/>
  <c r="Q7"/>
  <c r="I11"/>
  <c r="J5"/>
  <c r="Q53"/>
  <c r="I14"/>
  <c r="P7"/>
  <c r="L37"/>
  <c r="G2"/>
  <c r="H26"/>
  <c r="I15"/>
  <c r="H33"/>
  <c r="J62"/>
  <c r="H38"/>
  <c r="O31"/>
  <c r="J9"/>
  <c r="G7"/>
  <c r="B27"/>
  <c r="G90"/>
  <c r="K42"/>
  <c r="N55"/>
  <c r="B34"/>
  <c r="G24"/>
  <c r="G10"/>
  <c r="L91"/>
  <c r="G46"/>
  <c r="Q90"/>
  <c r="I26"/>
  <c r="G26"/>
  <c r="B98"/>
  <c r="J70"/>
  <c r="B12"/>
  <c r="G77"/>
  <c r="O21"/>
  <c r="K55"/>
  <c r="I86"/>
  <c r="P53"/>
  <c r="B18"/>
  <c r="K98"/>
  <c r="L20"/>
  <c r="I30"/>
  <c r="P28"/>
  <c r="O44"/>
  <c r="I97"/>
  <c r="B40"/>
  <c r="Q68"/>
  <c r="J26"/>
  <c r="O51"/>
  <c r="G65"/>
  <c r="O77"/>
  <c r="B90"/>
  <c r="L50"/>
  <c r="O15"/>
  <c r="K77"/>
  <c r="B56"/>
  <c r="O4"/>
  <c r="G15"/>
  <c r="N82"/>
  <c r="P4"/>
  <c r="K81"/>
  <c r="H84"/>
  <c r="H64"/>
  <c r="K83"/>
  <c r="H69"/>
  <c r="P6"/>
  <c r="G44"/>
  <c r="N17"/>
  <c r="P39"/>
  <c r="L39"/>
  <c r="G12"/>
  <c r="P8"/>
  <c r="P34"/>
  <c r="K39"/>
  <c r="L36"/>
  <c r="Q31"/>
  <c r="K20"/>
  <c r="Q37"/>
  <c r="G48"/>
  <c r="G39"/>
  <c r="P16"/>
  <c r="J91"/>
  <c r="H39"/>
  <c r="N33"/>
  <c r="L34"/>
  <c r="K36"/>
  <c r="P33"/>
  <c r="J21"/>
  <c r="H48"/>
  <c r="Q83"/>
  <c r="Q35"/>
  <c r="I87"/>
  <c r="K49"/>
  <c r="B73"/>
  <c r="G66"/>
  <c r="Q77"/>
  <c r="O18"/>
  <c r="J76"/>
  <c r="I34"/>
  <c r="O61"/>
  <c r="N24"/>
  <c r="G61"/>
  <c r="G59"/>
  <c r="O23"/>
  <c r="O14"/>
  <c r="I31"/>
  <c r="Q46"/>
  <c r="O42"/>
  <c r="B87"/>
  <c r="H37"/>
  <c r="L56"/>
  <c r="G93"/>
  <c r="B3"/>
  <c r="O78"/>
  <c r="H86"/>
  <c r="Q47"/>
  <c r="J97"/>
  <c r="P27"/>
  <c r="I5"/>
  <c r="O58"/>
  <c r="I76"/>
  <c r="I61"/>
  <c r="I3"/>
  <c r="L26"/>
  <c r="I65"/>
  <c r="K9"/>
  <c r="B53"/>
  <c r="J64"/>
  <c r="I80"/>
  <c r="H35"/>
  <c r="B17"/>
  <c r="L53"/>
  <c r="B68"/>
  <c r="I64"/>
  <c r="G21"/>
  <c r="N65"/>
  <c r="P95"/>
  <c r="I7"/>
  <c r="I36"/>
  <c r="I81"/>
  <c r="P69"/>
  <c r="J61"/>
  <c r="J17"/>
  <c r="K67"/>
  <c r="K68"/>
  <c r="K8"/>
  <c r="L48"/>
  <c r="N57"/>
  <c r="B58"/>
  <c r="P47"/>
  <c r="L4"/>
  <c r="Q41"/>
  <c r="G36"/>
  <c r="D1"/>
  <c r="N84"/>
  <c r="H88"/>
  <c r="K7"/>
  <c r="H28"/>
  <c r="I54"/>
  <c r="I60"/>
  <c r="N18"/>
  <c r="O32"/>
  <c r="N47"/>
  <c r="B8"/>
  <c r="G27"/>
  <c r="N39"/>
  <c r="N34"/>
  <c r="O63"/>
  <c r="H34"/>
  <c r="K60"/>
  <c r="G84"/>
  <c r="O59"/>
  <c r="Q34"/>
  <c r="Q26"/>
  <c r="H60"/>
  <c r="Q89"/>
  <c r="P46"/>
  <c r="N96"/>
  <c r="Q36"/>
  <c r="O11"/>
  <c r="N93"/>
  <c r="N97"/>
  <c r="L43"/>
  <c r="Q73"/>
  <c r="H91"/>
  <c r="H94"/>
  <c r="N74"/>
  <c r="N30"/>
  <c r="N75"/>
  <c r="G16"/>
  <c r="L8"/>
  <c r="P38"/>
  <c r="I27"/>
  <c r="H85"/>
  <c r="O13"/>
  <c r="I6"/>
  <c r="P18"/>
  <c r="K52"/>
  <c r="K76"/>
  <c r="L28"/>
  <c r="I33"/>
  <c r="H51"/>
  <c r="H2"/>
  <c r="B44"/>
  <c r="P5"/>
  <c r="L31"/>
  <c r="N8"/>
  <c r="J69"/>
  <c r="L98"/>
  <c r="H75"/>
  <c r="J89"/>
  <c r="J73"/>
  <c r="G8"/>
  <c r="L12"/>
  <c r="O83"/>
  <c r="I22"/>
  <c r="Q38"/>
  <c r="J53"/>
  <c r="I49"/>
  <c r="L10"/>
  <c r="L81"/>
  <c r="B95"/>
  <c r="O74"/>
  <c r="O46"/>
  <c r="P98"/>
  <c r="Q25"/>
  <c r="L13"/>
  <c r="K78"/>
  <c r="H12"/>
  <c r="G22"/>
  <c r="H46"/>
  <c r="I4"/>
  <c r="N72"/>
  <c r="O7"/>
  <c r="H80"/>
  <c r="J29"/>
  <c r="J92"/>
  <c r="B23"/>
  <c r="J72"/>
  <c r="N29"/>
  <c r="Q97"/>
  <c r="I29"/>
  <c r="L16"/>
  <c r="J47"/>
  <c r="B74"/>
  <c r="B59"/>
  <c r="H92"/>
  <c r="I19"/>
  <c r="K13"/>
  <c r="G28"/>
  <c r="B28"/>
  <c r="P87"/>
  <c r="I32"/>
  <c r="B48"/>
  <c r="O35"/>
  <c r="B10"/>
  <c r="K96"/>
  <c r="P66"/>
  <c r="L30"/>
  <c r="I66"/>
  <c r="O65"/>
  <c r="B67"/>
  <c r="G72"/>
  <c r="B20"/>
  <c r="I70"/>
  <c r="P63"/>
  <c r="Q12"/>
  <c r="F1"/>
  <c r="K91"/>
  <c r="B91"/>
  <c r="K44"/>
  <c r="Q54"/>
  <c r="B89"/>
  <c r="I79"/>
  <c r="Q14"/>
  <c r="L40"/>
  <c r="N60"/>
  <c r="K69"/>
  <c r="I89"/>
  <c r="G57"/>
  <c r="K50"/>
  <c r="I12"/>
  <c r="H15"/>
  <c r="Q95"/>
  <c r="I9"/>
  <c r="I77"/>
  <c r="L11"/>
  <c r="N11"/>
  <c r="G64"/>
  <c r="I95"/>
  <c r="I18"/>
  <c r="G94"/>
  <c r="I16"/>
  <c r="H36"/>
  <c r="G70"/>
  <c r="P49"/>
  <c r="P37"/>
  <c r="G81"/>
  <c r="G69"/>
  <c r="J90"/>
  <c r="B9"/>
  <c r="J95"/>
  <c r="K24"/>
  <c r="J56"/>
  <c r="G60"/>
  <c r="O10"/>
  <c r="H31"/>
  <c r="K58"/>
  <c r="K92"/>
  <c r="I13"/>
  <c r="L17"/>
  <c r="N15"/>
  <c r="J12"/>
  <c r="N86"/>
  <c r="I10"/>
  <c r="I50"/>
  <c r="I73"/>
  <c r="I56"/>
  <c r="L57"/>
  <c r="J41"/>
  <c r="J94"/>
  <c r="O76"/>
  <c r="J35"/>
  <c r="Q5"/>
  <c r="B11"/>
  <c r="L80"/>
  <c r="Q63"/>
  <c r="P50"/>
  <c r="K33"/>
  <c r="L65"/>
  <c r="H62"/>
  <c r="P76"/>
  <c r="J37"/>
  <c r="L64"/>
  <c r="H78"/>
  <c r="H97"/>
  <c r="H43"/>
  <c r="B5"/>
  <c r="L15"/>
  <c r="B30"/>
  <c r="O97"/>
  <c r="L24"/>
  <c r="O53"/>
  <c r="B41"/>
  <c r="N43"/>
  <c r="B88"/>
  <c r="H54"/>
  <c r="N13"/>
  <c r="I8"/>
  <c r="Q85"/>
  <c r="B35"/>
  <c r="Q56"/>
  <c r="I83"/>
  <c r="L74"/>
  <c r="L3"/>
  <c r="K40"/>
  <c r="P84"/>
  <c r="K19"/>
  <c r="P35"/>
  <c r="K65"/>
  <c r="O20"/>
  <c r="K16"/>
  <c r="G88"/>
  <c r="I62"/>
  <c r="G85"/>
  <c r="I35"/>
  <c r="B84"/>
  <c r="J79"/>
  <c r="O95"/>
  <c r="G74"/>
  <c r="Q15"/>
  <c r="H18"/>
  <c r="B42"/>
  <c r="O82"/>
  <c r="P59"/>
  <c r="L38"/>
  <c r="N45"/>
  <c r="H17"/>
  <c r="O24"/>
  <c r="L5"/>
  <c r="K32"/>
  <c r="K37"/>
  <c r="J84"/>
  <c r="Q23"/>
  <c r="G20"/>
  <c r="K86"/>
  <c r="L25"/>
  <c r="G97"/>
  <c r="K64"/>
  <c r="I75"/>
  <c r="J14"/>
  <c r="P82"/>
  <c r="P58"/>
  <c r="L21"/>
  <c r="L78"/>
  <c r="O72"/>
  <c r="L67"/>
  <c r="Q70"/>
  <c r="J27"/>
  <c r="P36"/>
  <c r="G55"/>
  <c r="B64"/>
  <c r="H40"/>
  <c r="B71"/>
  <c r="J55"/>
  <c r="I41"/>
  <c r="J83"/>
  <c r="B93"/>
  <c r="P10"/>
  <c r="P96"/>
  <c r="C1"/>
  <c r="H76"/>
  <c r="B55"/>
  <c r="P56"/>
  <c r="Q24"/>
  <c r="P72"/>
  <c r="J19"/>
  <c r="B45"/>
  <c r="Q27"/>
  <c r="H13"/>
  <c r="L88"/>
  <c r="Q93"/>
  <c r="N46"/>
  <c r="L71"/>
  <c r="J34"/>
  <c r="K53"/>
  <c r="Q3"/>
  <c r="O64"/>
  <c r="G89"/>
  <c r="P9"/>
  <c r="L47"/>
  <c r="B47"/>
  <c r="P65"/>
  <c r="Q8"/>
  <c r="O38"/>
  <c r="J93"/>
  <c r="J50"/>
  <c r="N7"/>
  <c r="G95"/>
  <c r="H19"/>
  <c r="N26"/>
  <c r="H61"/>
  <c r="K43"/>
  <c r="J52"/>
  <c r="L60"/>
  <c r="N5"/>
  <c r="G18"/>
  <c r="J57"/>
  <c r="I90"/>
  <c r="O87"/>
  <c r="I98"/>
  <c r="B65"/>
  <c r="B24"/>
  <c r="H11"/>
  <c r="P48"/>
  <c r="B37"/>
  <c r="I68"/>
  <c r="O91"/>
  <c r="G19"/>
  <c r="N68"/>
  <c r="P21"/>
  <c r="I51"/>
  <c r="P77"/>
  <c r="P22"/>
  <c r="G43"/>
  <c r="G56"/>
  <c r="L52"/>
  <c r="Q86"/>
  <c r="P41"/>
  <c r="G34"/>
  <c r="P60"/>
  <c r="K10"/>
  <c r="B19"/>
  <c r="H87"/>
  <c r="N70"/>
  <c r="H32"/>
  <c r="Q50"/>
  <c r="Q18"/>
  <c r="J60"/>
  <c r="P40"/>
  <c r="H14"/>
  <c r="J7"/>
  <c r="K14"/>
  <c r="J8"/>
  <c r="P81"/>
  <c r="L73"/>
  <c r="O30"/>
  <c r="K75"/>
  <c r="O68"/>
  <c r="G9"/>
  <c r="H23"/>
  <c r="O34"/>
  <c r="N52"/>
  <c r="B51"/>
  <c r="G29"/>
  <c r="B54"/>
  <c r="H79"/>
  <c r="H56"/>
  <c r="J98"/>
  <c r="B80"/>
  <c r="O49"/>
  <c r="O12"/>
  <c r="G86"/>
  <c r="K45"/>
  <c r="N14"/>
  <c r="N40"/>
  <c r="G75"/>
  <c r="G41"/>
  <c r="Q67"/>
  <c r="L35"/>
  <c r="J67"/>
  <c r="J78"/>
  <c r="K34"/>
  <c r="H27"/>
  <c r="Q49"/>
  <c r="J43"/>
  <c r="Q82"/>
  <c r="G11"/>
  <c r="L44"/>
  <c r="N88"/>
  <c r="H66"/>
  <c r="H47"/>
  <c r="B7"/>
  <c r="N21"/>
  <c r="O47"/>
  <c r="O36"/>
  <c r="K59"/>
  <c r="L89"/>
  <c r="O3"/>
  <c r="G14"/>
  <c r="K97"/>
  <c r="P57"/>
  <c r="N79"/>
  <c r="G51"/>
  <c r="H16"/>
  <c r="H42"/>
  <c r="N61"/>
  <c r="H77"/>
  <c r="O62"/>
  <c r="Q66"/>
  <c r="G6"/>
  <c r="L70"/>
  <c r="K94"/>
  <c r="B38"/>
  <c r="K82"/>
  <c r="J10"/>
  <c r="Q80"/>
  <c r="B96"/>
  <c r="L83"/>
  <c r="B86"/>
  <c r="O48"/>
  <c r="Q21"/>
  <c r="Q30"/>
  <c r="G5"/>
  <c r="K85"/>
  <c r="I21"/>
  <c r="Q91"/>
  <c r="K15"/>
  <c r="J87"/>
  <c r="J36"/>
  <c r="N16"/>
  <c r="P92"/>
  <c r="J13"/>
  <c r="J38"/>
  <c r="J42"/>
  <c r="Q84"/>
  <c r="J82"/>
  <c r="K61"/>
  <c r="L82"/>
  <c r="N73"/>
  <c r="L7"/>
  <c r="Q58"/>
  <c r="L76"/>
  <c r="J54"/>
  <c r="I71"/>
  <c r="B16"/>
  <c r="P78"/>
  <c r="O28"/>
  <c r="H63"/>
  <c r="N98"/>
  <c r="J25"/>
  <c r="I24"/>
  <c r="N80"/>
  <c r="K93"/>
  <c r="Q75"/>
  <c r="Q81"/>
  <c r="O55"/>
  <c r="N94"/>
  <c r="L87"/>
  <c r="P25"/>
  <c r="B33"/>
  <c r="P15"/>
  <c r="B2"/>
  <c r="Q57"/>
  <c r="J45"/>
  <c r="Q28"/>
  <c r="L69"/>
  <c r="H70"/>
  <c r="L6"/>
  <c r="I37"/>
  <c r="N20"/>
  <c r="J33"/>
  <c r="G96"/>
  <c r="N10"/>
  <c r="H81"/>
  <c r="O71"/>
  <c r="N9"/>
  <c r="G37"/>
  <c r="K46"/>
  <c r="B31"/>
  <c r="I67"/>
  <c r="H24"/>
  <c r="Q17"/>
  <c r="K87"/>
  <c r="G73"/>
  <c r="N38"/>
  <c r="Q6"/>
  <c r="O85"/>
  <c r="Q19"/>
  <c r="O8"/>
  <c r="Q55"/>
  <c r="Q87"/>
  <c r="H5"/>
  <c r="L22"/>
  <c r="L14"/>
  <c r="O29"/>
  <c r="G42"/>
  <c r="G3"/>
  <c r="O37"/>
  <c r="I23"/>
  <c r="L84"/>
  <c r="P71"/>
  <c r="B52"/>
  <c r="G50"/>
  <c r="Q33"/>
  <c r="G92"/>
  <c r="I63"/>
  <c r="K51"/>
  <c r="O41"/>
  <c r="B21"/>
  <c r="G23"/>
  <c r="G83"/>
  <c r="H74"/>
  <c r="I43"/>
  <c r="K11"/>
  <c r="B57"/>
  <c r="I84"/>
  <c r="K17"/>
  <c r="O96"/>
  <c r="K41"/>
  <c r="L19"/>
  <c r="I82"/>
  <c r="B49"/>
  <c r="L23"/>
  <c r="G49"/>
  <c r="K74"/>
  <c r="N89"/>
  <c r="L72"/>
  <c r="L27"/>
  <c r="P55"/>
  <c r="K38"/>
  <c r="K5"/>
  <c r="N67"/>
  <c r="O69"/>
  <c r="J77"/>
  <c r="Q16"/>
  <c r="J88"/>
  <c r="O88"/>
  <c r="Q64"/>
  <c r="Q13"/>
  <c r="J49"/>
  <c r="H72"/>
  <c r="I38"/>
  <c r="H8"/>
  <c r="P68"/>
  <c r="K84"/>
  <c r="G30"/>
  <c r="P62"/>
  <c r="H49"/>
  <c r="H96"/>
  <c r="N36"/>
  <c r="I48"/>
  <c r="J3"/>
  <c r="I93"/>
  <c r="O70"/>
  <c r="P86"/>
  <c r="I69"/>
  <c r="J30"/>
  <c r="O16"/>
  <c r="J46"/>
  <c r="B60"/>
  <c r="I47"/>
  <c r="H68"/>
  <c r="B75"/>
  <c r="O79"/>
  <c r="K3"/>
  <c r="Q92"/>
  <c r="H6"/>
  <c r="G87"/>
  <c r="B70"/>
  <c r="G47"/>
  <c r="H90"/>
  <c r="I85"/>
  <c r="L90"/>
  <c r="N56"/>
  <c r="K4"/>
  <c r="B62"/>
  <c r="L79"/>
  <c r="B29"/>
  <c r="P44"/>
  <c r="Q61"/>
  <c r="K72"/>
  <c r="L93"/>
  <c r="Q74"/>
  <c r="P89"/>
  <c r="H30"/>
  <c r="P91"/>
  <c r="O50"/>
  <c r="G80"/>
  <c r="N54"/>
  <c r="K71"/>
  <c r="O33"/>
  <c r="L55"/>
  <c r="P43"/>
  <c r="P14"/>
  <c r="P97"/>
  <c r="N25"/>
  <c r="K21"/>
  <c r="L51"/>
  <c r="H57"/>
  <c r="J44"/>
  <c r="K26"/>
  <c r="O25"/>
  <c r="Q11"/>
  <c r="B26"/>
  <c r="G58"/>
  <c r="L46"/>
  <c r="I44"/>
  <c r="H98"/>
  <c r="N69"/>
  <c r="L9"/>
  <c r="O9"/>
  <c r="K79"/>
  <c r="I74"/>
  <c r="B66"/>
  <c r="P29"/>
  <c r="B79"/>
  <c r="N66"/>
  <c r="J48"/>
  <c r="P88"/>
  <c r="Q20"/>
  <c r="L18"/>
  <c r="Q71"/>
  <c r="I28"/>
  <c r="Q88"/>
  <c r="J31"/>
  <c r="M28" l="1"/>
  <c r="R66"/>
  <c r="C79"/>
  <c r="F79"/>
  <c r="D79"/>
  <c r="E79"/>
  <c r="D66"/>
  <c r="C66"/>
  <c r="E66"/>
  <c r="F66"/>
  <c r="M74"/>
  <c r="R69"/>
  <c r="M44"/>
  <c r="E26"/>
  <c r="F26"/>
  <c r="D26"/>
  <c r="C26"/>
  <c r="R25"/>
  <c r="R54"/>
  <c r="D29"/>
  <c r="C29"/>
  <c r="E29"/>
  <c r="F29"/>
  <c r="E62"/>
  <c r="F62"/>
  <c r="C62"/>
  <c r="D62"/>
  <c r="R56"/>
  <c r="M85"/>
  <c r="E70"/>
  <c r="C70"/>
  <c r="D70"/>
  <c r="F70"/>
  <c r="K99"/>
  <c r="E75"/>
  <c r="C75"/>
  <c r="F75"/>
  <c r="D75"/>
  <c r="M47"/>
  <c r="D60"/>
  <c r="E60"/>
  <c r="C60"/>
  <c r="F60"/>
  <c r="M69"/>
  <c r="M93"/>
  <c r="J99"/>
  <c r="M48"/>
  <c r="R36"/>
  <c r="M38"/>
  <c r="R67"/>
  <c r="R89"/>
  <c r="E49"/>
  <c r="D49"/>
  <c r="F49"/>
  <c r="C49"/>
  <c r="M82"/>
  <c r="M84"/>
  <c r="E57"/>
  <c r="F57"/>
  <c r="D57"/>
  <c r="C57"/>
  <c r="M43"/>
  <c r="F21"/>
  <c r="E21"/>
  <c r="D21"/>
  <c r="C21"/>
  <c r="M63"/>
  <c r="C52"/>
  <c r="E52"/>
  <c r="D52"/>
  <c r="F52"/>
  <c r="M23"/>
  <c r="G99"/>
  <c r="R38"/>
  <c r="M67"/>
  <c r="E31"/>
  <c r="C31"/>
  <c r="F31"/>
  <c r="D31"/>
  <c r="R9"/>
  <c r="R10"/>
  <c r="R20"/>
  <c r="M37"/>
  <c r="F33"/>
  <c r="D33"/>
  <c r="E33"/>
  <c r="C33"/>
  <c r="R94"/>
  <c r="R80"/>
  <c r="M24"/>
  <c r="R98"/>
  <c r="E16"/>
  <c r="D16"/>
  <c r="F16"/>
  <c r="C16"/>
  <c r="M71"/>
  <c r="R73"/>
  <c r="R16"/>
  <c r="M21"/>
  <c r="F86"/>
  <c r="D86"/>
  <c r="E86"/>
  <c r="C86"/>
  <c r="F96"/>
  <c r="D96"/>
  <c r="C96"/>
  <c r="E96"/>
  <c r="F38"/>
  <c r="C38"/>
  <c r="E38"/>
  <c r="D38"/>
  <c r="R61"/>
  <c r="R79"/>
  <c r="O99"/>
  <c r="R21"/>
  <c r="D7"/>
  <c r="F7"/>
  <c r="E7"/>
  <c r="C7"/>
  <c r="R88"/>
  <c r="R40"/>
  <c r="R14"/>
  <c r="F80"/>
  <c r="D80"/>
  <c r="E80"/>
  <c r="C80"/>
  <c r="E54"/>
  <c r="C54"/>
  <c r="F54"/>
  <c r="D54"/>
  <c r="C51"/>
  <c r="E51"/>
  <c r="F51"/>
  <c r="D51"/>
  <c r="R52"/>
  <c r="R70"/>
  <c r="F19"/>
  <c r="C19"/>
  <c r="E19"/>
  <c r="D19"/>
  <c r="M51"/>
  <c r="R68"/>
  <c r="M68"/>
  <c r="C37"/>
  <c r="F37"/>
  <c r="D37"/>
  <c r="E37"/>
  <c r="E24"/>
  <c r="C24"/>
  <c r="D24"/>
  <c r="F24"/>
  <c r="E65"/>
  <c r="D65"/>
  <c r="C65"/>
  <c r="F65"/>
  <c r="M98"/>
  <c r="M90"/>
  <c r="R5"/>
  <c r="R26"/>
  <c r="R7"/>
  <c r="E47"/>
  <c r="F47"/>
  <c r="D47"/>
  <c r="C47"/>
  <c r="Q99"/>
  <c r="R46"/>
  <c r="C45"/>
  <c r="D45"/>
  <c r="F45"/>
  <c r="E45"/>
  <c r="C55"/>
  <c r="F55"/>
  <c r="E55"/>
  <c r="D55"/>
  <c r="D93"/>
  <c r="E93"/>
  <c r="F93"/>
  <c r="C93"/>
  <c r="M41"/>
  <c r="E71"/>
  <c r="F71"/>
  <c r="D71"/>
  <c r="C71"/>
  <c r="F64"/>
  <c r="C64"/>
  <c r="E64"/>
  <c r="D64"/>
  <c r="M75"/>
  <c r="R45"/>
  <c r="D42"/>
  <c r="E42"/>
  <c r="C42"/>
  <c r="F42"/>
  <c r="F84"/>
  <c r="C84"/>
  <c r="E84"/>
  <c r="D84"/>
  <c r="M35"/>
  <c r="M62"/>
  <c r="L99"/>
  <c r="M83"/>
  <c r="E35"/>
  <c r="C35"/>
  <c r="D35"/>
  <c r="F35"/>
  <c r="M8"/>
  <c r="R13"/>
  <c r="C88"/>
  <c r="F88"/>
  <c r="E88"/>
  <c r="D88"/>
  <c r="R43"/>
  <c r="C41"/>
  <c r="D41"/>
  <c r="E41"/>
  <c r="F41"/>
  <c r="E30"/>
  <c r="F30"/>
  <c r="D30"/>
  <c r="C30"/>
  <c r="C5"/>
  <c r="E5"/>
  <c r="F5"/>
  <c r="D5"/>
  <c r="D11"/>
  <c r="F11"/>
  <c r="C11"/>
  <c r="E11"/>
  <c r="M56"/>
  <c r="M73"/>
  <c r="M50"/>
  <c r="M10"/>
  <c r="R86"/>
  <c r="R15"/>
  <c r="M13"/>
  <c r="F9"/>
  <c r="D9"/>
  <c r="E9"/>
  <c r="C9"/>
  <c r="M16"/>
  <c r="M18"/>
  <c r="M95"/>
  <c r="R11"/>
  <c r="M77"/>
  <c r="M9"/>
  <c r="M12"/>
  <c r="M89"/>
  <c r="R60"/>
  <c r="M79"/>
  <c r="C89"/>
  <c r="D89"/>
  <c r="F89"/>
  <c r="E89"/>
  <c r="E91"/>
  <c r="C91"/>
  <c r="D91"/>
  <c r="F91"/>
  <c r="M70"/>
  <c r="D20"/>
  <c r="C20"/>
  <c r="E20"/>
  <c r="F20"/>
  <c r="D67"/>
  <c r="E67"/>
  <c r="F67"/>
  <c r="C67"/>
  <c r="M66"/>
  <c r="C10"/>
  <c r="D10"/>
  <c r="F10"/>
  <c r="E10"/>
  <c r="D48"/>
  <c r="F48"/>
  <c r="E48"/>
  <c r="C48"/>
  <c r="M32"/>
  <c r="F28"/>
  <c r="C28"/>
  <c r="E28"/>
  <c r="D28"/>
  <c r="M19"/>
  <c r="E59"/>
  <c r="F59"/>
  <c r="D59"/>
  <c r="C59"/>
  <c r="F74"/>
  <c r="E74"/>
  <c r="C74"/>
  <c r="D74"/>
  <c r="M29"/>
  <c r="R29"/>
  <c r="F23"/>
  <c r="D23"/>
  <c r="E23"/>
  <c r="C23"/>
  <c r="R72"/>
  <c r="M4"/>
  <c r="C95"/>
  <c r="E95"/>
  <c r="D95"/>
  <c r="F95"/>
  <c r="M49"/>
  <c r="M22"/>
  <c r="R8"/>
  <c r="D44"/>
  <c r="F44"/>
  <c r="C44"/>
  <c r="E44"/>
  <c r="M33"/>
  <c r="M6"/>
  <c r="M27"/>
  <c r="R75"/>
  <c r="R30"/>
  <c r="R74"/>
  <c r="R97"/>
  <c r="R93"/>
  <c r="R96"/>
  <c r="R34"/>
  <c r="R39"/>
  <c r="E8"/>
  <c r="F8"/>
  <c r="C8"/>
  <c r="D8"/>
  <c r="R47"/>
  <c r="R18"/>
  <c r="M60"/>
  <c r="M54"/>
  <c r="R84"/>
  <c r="E58"/>
  <c r="F58"/>
  <c r="C58"/>
  <c r="D58"/>
  <c r="R57"/>
  <c r="M81"/>
  <c r="M36"/>
  <c r="M7"/>
  <c r="R65"/>
  <c r="M64"/>
  <c r="F68"/>
  <c r="D68"/>
  <c r="C68"/>
  <c r="E68"/>
  <c r="D17"/>
  <c r="C17"/>
  <c r="E17"/>
  <c r="F17"/>
  <c r="M80"/>
  <c r="E53"/>
  <c r="C53"/>
  <c r="F53"/>
  <c r="D53"/>
  <c r="M65"/>
  <c r="I99"/>
  <c r="M3"/>
  <c r="M61"/>
  <c r="M76"/>
  <c r="M5"/>
  <c r="F3"/>
  <c r="E3"/>
  <c r="B99"/>
  <c r="D3"/>
  <c r="C3"/>
  <c r="C87"/>
  <c r="F87"/>
  <c r="D87"/>
  <c r="E87"/>
  <c r="M31"/>
  <c r="R24"/>
  <c r="M34"/>
  <c r="E73"/>
  <c r="D73"/>
  <c r="F73"/>
  <c r="C73"/>
  <c r="M87"/>
  <c r="R33"/>
  <c r="R17"/>
  <c r="R82"/>
  <c r="E56"/>
  <c r="F56"/>
  <c r="C56"/>
  <c r="D56"/>
  <c r="E90"/>
  <c r="D90"/>
  <c r="C90"/>
  <c r="F90"/>
  <c r="E40"/>
  <c r="D40"/>
  <c r="F40"/>
  <c r="C40"/>
  <c r="M97"/>
  <c r="M30"/>
  <c r="E18"/>
  <c r="D18"/>
  <c r="F18"/>
  <c r="C18"/>
  <c r="M86"/>
  <c r="C12"/>
  <c r="D12"/>
  <c r="F12"/>
  <c r="E12"/>
  <c r="F98"/>
  <c r="D98"/>
  <c r="C98"/>
  <c r="E98"/>
  <c r="M26"/>
  <c r="D34"/>
  <c r="C34"/>
  <c r="F34"/>
  <c r="E34"/>
  <c r="R55"/>
  <c r="F27"/>
  <c r="D27"/>
  <c r="C27"/>
  <c r="E27"/>
  <c r="M15"/>
  <c r="M14"/>
  <c r="M11"/>
  <c r="R76"/>
  <c r="M72"/>
  <c r="M91"/>
  <c r="R19"/>
  <c r="C46"/>
  <c r="D46"/>
  <c r="F46"/>
  <c r="E46"/>
  <c r="R63"/>
  <c r="R42"/>
  <c r="R31"/>
  <c r="C72"/>
  <c r="E72"/>
  <c r="D72"/>
  <c r="F72"/>
  <c r="D94"/>
  <c r="E94"/>
  <c r="F94"/>
  <c r="C94"/>
  <c r="C61"/>
  <c r="E61"/>
  <c r="D61"/>
  <c r="F61"/>
  <c r="F76"/>
  <c r="C76"/>
  <c r="E76"/>
  <c r="D76"/>
  <c r="F78"/>
  <c r="C78"/>
  <c r="D78"/>
  <c r="E78"/>
  <c r="R51"/>
  <c r="R37"/>
  <c r="M58"/>
  <c r="R32"/>
  <c r="R23"/>
  <c r="R83"/>
  <c r="M25"/>
  <c r="M20"/>
  <c r="C50"/>
  <c r="D50"/>
  <c r="E50"/>
  <c r="F50"/>
  <c r="P99"/>
  <c r="R62"/>
  <c r="D63"/>
  <c r="C63"/>
  <c r="F63"/>
  <c r="E63"/>
  <c r="E4"/>
  <c r="C4"/>
  <c r="D4"/>
  <c r="F4"/>
  <c r="M59"/>
  <c r="R85"/>
  <c r="C22"/>
  <c r="E22"/>
  <c r="F22"/>
  <c r="D22"/>
  <c r="M92"/>
  <c r="R27"/>
  <c r="M57"/>
  <c r="F81"/>
  <c r="C81"/>
  <c r="E81"/>
  <c r="D81"/>
  <c r="R48"/>
  <c r="M94"/>
  <c r="C43"/>
  <c r="E43"/>
  <c r="F43"/>
  <c r="D43"/>
  <c r="R4"/>
  <c r="R22"/>
  <c r="N99"/>
  <c r="R3"/>
  <c r="R58"/>
  <c r="R81"/>
  <c r="R44"/>
  <c r="R71"/>
  <c r="E69"/>
  <c r="C69"/>
  <c r="D69"/>
  <c r="F69"/>
  <c r="M42"/>
  <c r="C14"/>
  <c r="D14"/>
  <c r="E14"/>
  <c r="F14"/>
  <c r="D13"/>
  <c r="F13"/>
  <c r="C13"/>
  <c r="E13"/>
  <c r="F83"/>
  <c r="D83"/>
  <c r="E83"/>
  <c r="C83"/>
  <c r="R78"/>
  <c r="R41"/>
  <c r="D77"/>
  <c r="E77"/>
  <c r="F77"/>
  <c r="C77"/>
  <c r="E85"/>
  <c r="C85"/>
  <c r="D85"/>
  <c r="F85"/>
  <c r="R49"/>
  <c r="M39"/>
  <c r="M53"/>
  <c r="R28"/>
  <c r="F32"/>
  <c r="E32"/>
  <c r="C32"/>
  <c r="D32"/>
  <c r="R91"/>
  <c r="H99"/>
  <c r="C92"/>
  <c r="F92"/>
  <c r="D92"/>
  <c r="E92"/>
  <c r="R12"/>
  <c r="R64"/>
  <c r="M40"/>
  <c r="E15"/>
  <c r="D15"/>
  <c r="C15"/>
  <c r="F15"/>
  <c r="M46"/>
  <c r="R6"/>
  <c r="M88"/>
  <c r="M52"/>
  <c r="R77"/>
  <c r="R92"/>
  <c r="R95"/>
  <c r="R50"/>
  <c r="F39"/>
  <c r="D39"/>
  <c r="E39"/>
  <c r="C39"/>
  <c r="M55"/>
  <c r="M78"/>
  <c r="M17"/>
  <c r="F36"/>
  <c r="C36"/>
  <c r="E36"/>
  <c r="D36"/>
  <c r="E82"/>
  <c r="D82"/>
  <c r="F82"/>
  <c r="C82"/>
  <c r="R90"/>
  <c r="D97"/>
  <c r="E97"/>
  <c r="F97"/>
  <c r="C97"/>
  <c r="R35"/>
  <c r="C6"/>
  <c r="D6"/>
  <c r="F6"/>
  <c r="E6"/>
  <c r="R53"/>
  <c r="R59"/>
  <c r="E25"/>
  <c r="C25"/>
  <c r="D25"/>
  <c r="F25"/>
  <c r="M96"/>
  <c r="R87"/>
  <c r="M45"/>
  <c r="T21" i="73"/>
  <c r="S22"/>
  <c r="D22" i="28" s="1"/>
  <c r="R22" i="73"/>
  <c r="D22" i="29" s="1"/>
  <c r="P22" i="73"/>
  <c r="D22" i="24" s="1"/>
  <c r="Q22" i="73"/>
  <c r="D22" i="26" s="1"/>
  <c r="K20" i="65"/>
  <c r="F21"/>
  <c r="E99" i="78" l="1"/>
  <c r="R99"/>
  <c r="D99"/>
  <c r="F99"/>
  <c r="C99"/>
  <c r="M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AY8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7" i="54" l="1"/>
  <c r="CW46"/>
  <c r="CW16"/>
  <c r="CP44"/>
  <c r="CP30"/>
  <c r="CP35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<sst xmlns="http://schemas.openxmlformats.org/spreadsheetml/2006/main" count="9028" uniqueCount="585">
  <si>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</si>
  <si>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</si>
  <si>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</si>
  <si>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</si>
  <si>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</si>
  <si>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</si>
  <si>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</si>
  <si>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</si>
  <si>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</si>
  <si>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</si>
  <si>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</si>
  <si>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</si>
  <si>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</si>
  <si>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</si>
  <si>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</si>
  <si>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</si>
  <si>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</si>
  <si>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</si>
  <si>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</si>
  <si>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</si>
  <si>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</si>
  <si>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</si>
  <si>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</si>
  <si>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</si>
  <si>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</si>
  <si>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</si>
  <si>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</si>
  <si>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</si>
  <si>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</si>
  <si>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</si>
  <si>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</si>
  <si>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</si>
  <si>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</si>
  <si>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</si>
  <si>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</si>
  <si>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</si>
  <si>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</si>
  <si>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</si>
  <si>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</si>
  <si>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</si>
  <si>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</si>
  <si>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</si>
  <si>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</si>
  <si>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</si>
  <si>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</si>
  <si>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</si>
  <si>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</si>
  <si>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</si>
  <si>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</si>
  <si>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</si>
  <si>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</si>
  <si>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</si>
  <si>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</si>
  <si>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</si>
  <si>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</si>
  <si>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</si>
  <si>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</si>
  <si>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</si>
  <si>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</si>
  <si>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</si>
  <si>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</si>
  <si>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</si>
  <si>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</si>
  <si>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</si>
  <si>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</si>
  <si>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</si>
  <si>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</si>
  <si>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</si>
  <si>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</si>
  <si>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</si>
  <si>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</si>
  <si>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</si>
  <si>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</si>
  <si>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</si>
  <si>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</si>
  <si>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</si>
  <si>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</si>
  <si>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</si>
  <si>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</si>
  <si>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</si>
  <si>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</si>
  <si>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</si>
  <si>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</si>
  <si>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</si>
  <si>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</si>
  <si>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</si>
  <si>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</si>
  <si>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</si>
  <si>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</si>
  <si>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</si>
  <si>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</si>
  <si>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</si>
  <si>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</si>
  <si>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</si>
  <si>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</si>
  <si>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</si>
  <si>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</si>
  <si>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</si>
  <si>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</si>
  <si>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</si>
  <si>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</si>
  <si>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</si>
  <si>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</si>
  <si>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</si>
  <si>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</si>
  <si>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</si>
  <si>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</si>
  <si>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</si>
  <si>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</si>
  <si>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</si>
  <si>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</si>
  <si>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</si>
  <si>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</si>
  <si>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</si>
  <si>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</si>
  <si>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</si>
  <si>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</si>
  <si>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</si>
  <si>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</si>
  <si>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</si>
  <si>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</si>
  <si>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</si>
  <si>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</si>
  <si>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</si>
  <si>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</si>
  <si>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</si>
  <si>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</si>
  <si>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</si>
  <si>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</si>
  <si>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</si>
  <si>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</si>
  <si>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</si>
  <si>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</si>
  <si>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</si>
  <si>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</si>
  <si>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</si>
  <si>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</si>
  <si>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</si>
  <si>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</si>
  <si>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</si>
  <si>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</si>
  <si>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</si>
  <si>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</si>
  <si>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</si>
  <si>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</si>
  <si>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</si>
  <si>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</si>
  <si>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</si>
  <si>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</si>
  <si>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</si>
  <si>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</si>
  <si>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</si>
  <si>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</si>
  <si>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</si>
  <si>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</si>
  <si>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</si>
  <si>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</si>
  <si>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</si>
  <si>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</si>
  <si>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</si>
  <si>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</si>
  <si>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</si>
  <si>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</si>
  <si>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</si>
  <si>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</si>
  <si>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</si>
  <si>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</si>
  <si>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</si>
  <si>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</si>
  <si>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</si>
  <si>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</si>
  <si>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</si>
  <si>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</si>
  <si>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</si>
  <si>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</si>
  <si>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</si>
  <si>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</si>
  <si>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</si>
  <si>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</si>
  <si>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</si>
  <si>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</si>
  <si>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</si>
  <si>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</si>
  <si>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</si>
  <si>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</si>
  <si>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</si>
  <si>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</si>
  <si>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</si>
  <si>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</si>
  <si>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</si>
  <si>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</si>
  <si>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</si>
  <si>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</si>
  <si>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</si>
  <si>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</si>
  <si>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</si>
  <si>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</si>
  <si>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</si>
  <si>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</si>
  <si>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</si>
  <si>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</si>
  <si>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</si>
  <si>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</si>
  <si>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</si>
  <si>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</si>
  <si>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</si>
  <si>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</si>
  <si>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</si>
  <si>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</si>
  <si>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</si>
  <si>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</si>
  <si>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</si>
  <si>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</si>
  <si>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</si>
  <si>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</si>
  <si>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</si>
  <si>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</si>
  <si>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</si>
  <si>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</si>
  <si>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</si>
  <si>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</si>
  <si>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</si>
  <si>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</si>
  <si>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</si>
  <si>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</si>
  <si>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</si>
  <si>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</si>
  <si>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</si>
  <si>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</si>
  <si>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</si>
  <si>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</si>
  <si>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</si>
  <si>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</si>
  <si>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</si>
  <si>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</si>
  <si>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</si>
  <si>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</si>
  <si>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</si>
  <si>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</si>
  <si>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</si>
  <si>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</si>
  <si>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</si>
  <si>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</si>
  <si>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</si>
  <si>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</si>
  <si>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</si>
  <si>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</si>
  <si>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</si>
  <si>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</si>
  <si>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</si>
  <si>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</si>
  <si>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</si>
  <si>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</si>
  <si>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</si>
  <si>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</si>
  <si>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</si>
  <si>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</si>
  <si>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</si>
  <si>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</si>
  <si>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</si>
  <si>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</si>
  <si>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</si>
  <si>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</si>
  <si>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</si>
  <si>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</si>
  <si>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</si>
  <si>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</si>
  <si>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</si>
  <si>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</si>
  <si>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</si>
  <si>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</si>
  <si>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</si>
  <si>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</si>
  <si>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</si>
  <si>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</si>
  <si>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</si>
  <si>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</si>
  <si>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</si>
  <si>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</si>
  <si>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</si>
  <si>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</si>
  <si>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</si>
  <si>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</si>
  <si>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</si>
  <si>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</si>
  <si>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</si>
  <si>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</si>
  <si>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</si>
  <si>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</si>
  <si>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</si>
  <si>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</si>
  <si>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</si>
  <si>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</si>
  <si>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</si>
  <si>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</si>
  <si>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</si>
  <si>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</si>
  <si>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</si>
  <si>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</si>
  <si>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</si>
  <si>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</si>
  <si>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</si>
  <si>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</si>
  <si>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</si>
  <si>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</si>
  <si>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</si>
  <si>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</si>
  <si>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</si>
  <si>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</si>
  <si>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</si>
  <si>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</si>
  <si>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</si>
  <si>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</si>
  <si>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</si>
  <si>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</si>
  <si>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</si>
  <si>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</si>
  <si>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</si>
  <si>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</si>
  <si>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</si>
  <si>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</si>
  <si>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</si>
  <si>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</si>
  <si>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</si>
  <si>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</si>
  <si>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</si>
  <si>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</si>
  <si>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</si>
  <si>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</si>
  <si>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</si>
  <si>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</si>
  <si>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</si>
  <si>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</si>
  <si>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</si>
  <si>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</si>
  <si>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</si>
  <si>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</si>
  <si>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</si>
  <si>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</si>
  <si>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</si>
  <si>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</si>
  <si>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</si>
  <si>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</si>
  <si>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</si>
  <si>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</si>
  <si>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</si>
  <si>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</si>
  <si>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</si>
  <si>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</si>
  <si>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</si>
  <si>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</si>
  <si>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</si>
  <si>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</si>
  <si>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</si>
  <si>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</si>
  <si>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</si>
  <si>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</si>
  <si>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</si>
  <si>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</si>
  <si>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</si>
  <si>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</si>
  <si>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</si>
  <si>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</si>
  <si>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</si>
  <si>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</si>
  <si>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</si>
  <si>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</si>
  <si>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</si>
  <si>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</si>
  <si>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</si>
  <si>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</si>
  <si>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</si>
  <si>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</si>
  <si>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</si>
  <si>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</si>
  <si>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</si>
  <si>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</si>
  <si>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</si>
  <si>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</si>
  <si>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</si>
  <si>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</si>
  <si>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</si>
  <si>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</si>
  <si>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</si>
  <si>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</si>
  <si>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</si>
  <si>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</si>
  <si>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</si>
  <si>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</si>
  <si>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</si>
  <si>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</si>
  <si>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</si>
  <si>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</si>
  <si>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</si>
  <si>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</si>
  <si>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</si>
  <si>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</si>
  <si>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</si>
  <si>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</si>
  <si>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</si>
  <si>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</si>
  <si>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</si>
  <si>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</si>
  <si>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</si>
  <si>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</si>
  <si>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</si>
  <si>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</si>
  <si>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</si>
  <si>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</si>
  <si>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</si>
  <si>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</si>
  <si>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</si>
  <si>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</si>
  <si>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</si>
  <si>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</si>
  <si>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</si>
  <si>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</si>
  <si>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</si>
  <si>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</si>
  <si>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</si>
  <si>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</si>
  <si>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</si>
  <si>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</si>
  <si>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</si>
  <si>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</si>
  <si>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</si>
  <si>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</si>
  <si>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</si>
  <si>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</si>
  <si>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</si>
  <si>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</si>
  <si>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</si>
  <si>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</si>
  <si>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</si>
  <si>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</si>
  <si>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</si>
  <si>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</si>
  <si>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</si>
  <si>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</si>
  <si>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</si>
  <si>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</si>
  <si>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</si>
  <si>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</si>
  <si>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</si>
  <si>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</si>
  <si>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</si>
  <si>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</si>
  <si>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</si>
  <si>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</si>
  <si>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</si>
  <si>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</si>
  <si>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</si>
  <si>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</si>
  <si>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</si>
  <si>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</si>
  <si>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</si>
  <si>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</si>
  <si>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</si>
  <si>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</si>
  <si>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</si>
  <si>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</si>
  <si>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</si>
  <si>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</si>
  <si>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</si>
  <si>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</si>
  <si>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</si>
  <si>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</si>
  <si>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</si>
  <si>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</si>
  <si>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</si>
  <si>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</si>
  <si>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</si>
  <si>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</si>
  <si>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</si>
  <si>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</si>
  <si>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</si>
  <si>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</si>
  <si>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</si>
  <si>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</si>
  <si>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</si>
  <si>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</si>
  <si>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</si>
  <si>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</si>
  <si>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</si>
  <si>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</si>
  <si>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</si>
  <si>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</si>
  <si>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</si>
  <si>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</si>
  <si>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</si>
  <si>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</si>
  <si>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</si>
  <si>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</si>
  <si>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</si>
  <si>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</si>
  <si>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</si>
  <si>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</si>
  <si>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</si>
  <si>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</si>
  <si>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</si>
  <si>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</si>
  <si>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</si>
  <si>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</si>
  <si>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</si>
  <si>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</si>
  <si>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</si>
  <si>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</si>
  <si>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</si>
  <si>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</si>
  <si>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</si>
  <si>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</si>
  <si>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</si>
  <si>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</si>
  <si>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</si>
  <si>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</si>
  <si>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</si>
  <si>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</si>
  <si>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</si>
  <si>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</si>
  <si>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</si>
  <si>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</si>
  <si>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</si>
  <si>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</si>
  <si>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</si>
  <si>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</si>
  <si>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</si>
  <si>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</si>
  <si>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</si>
  <si>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71IS2024/01/19</t>
  </si>
  <si>
    <t>HP</t>
  </si>
  <si>
    <t>NR/2024/18331/A/3265</t>
  </si>
  <si>
    <t>NR/2023/18183/A/3266</t>
  </si>
  <si>
    <t>ITCWIND</t>
  </si>
  <si>
    <t>NR/2023/18074/A/3099</t>
  </si>
  <si>
    <t>MSPIL</t>
  </si>
  <si>
    <t>NR/2024/18285/A/3240</t>
  </si>
  <si>
    <t>BCMLB001</t>
  </si>
  <si>
    <t>NR/2024/18355/C</t>
  </si>
  <si>
    <t>SOLAPUR_SOLAR</t>
  </si>
  <si>
    <t>NR/2024/18353/C</t>
  </si>
  <si>
    <t>GOA_Beneficiary</t>
  </si>
  <si>
    <t>WR/2023/20914/A/3244</t>
  </si>
  <si>
    <t>WR/2023/20937/A/3263</t>
  </si>
  <si>
    <t>RSRPL_BKN</t>
  </si>
  <si>
    <t>NR/2024/18356/C</t>
  </si>
  <si>
    <t>SDKSM</t>
  </si>
  <si>
    <t xml:space="preserve">NR/01012024/31012024/HPX-GTAMLDCRA-141223-05423 </t>
  </si>
  <si>
    <t>BALCO</t>
  </si>
  <si>
    <t>NR/19012024/19012024/IEX_240118_06121</t>
  </si>
  <si>
    <t>NSPLN MP</t>
  </si>
  <si>
    <t xml:space="preserve">NR/01012024/31012024/HPX-GTAMLDCRA-141223-05424 </t>
  </si>
  <si>
    <t>CHANJUII</t>
  </si>
  <si>
    <t>NR/01012024/31032024/ ChanjuII</t>
  </si>
  <si>
    <t>B_S_ISPAT_MH</t>
  </si>
  <si>
    <t xml:space="preserve">NR/01012024/31012024/HPX-TAMLDCRA-141223-05419 </t>
  </si>
  <si>
    <t>JSWEL MSEB</t>
  </si>
  <si>
    <t>NR/19012024/19012024/DD20240119NR22254</t>
  </si>
  <si>
    <t>Meghalaya_Ben</t>
  </si>
  <si>
    <t>NR/19012024/19012024/DD20240119NR22250</t>
  </si>
  <si>
    <t>BCMLUH</t>
  </si>
  <si>
    <t>NR/20122023/29022024/IEX_LDC_231218_00502</t>
  </si>
  <si>
    <t>NR/01012024/31012024/HP-28</t>
  </si>
  <si>
    <t>NR/20122023/29022024/IEX_LDC_231218_00501</t>
  </si>
  <si>
    <t>NR/01012024/31012024/HP-26</t>
  </si>
  <si>
    <t>NR/01012024/31012024/HP-27</t>
  </si>
  <si>
    <t>JHABUA_IPP</t>
  </si>
  <si>
    <t>NR/19012024/19012024/HPX-TAMCTG-180124-05814</t>
  </si>
  <si>
    <t>RKM_POWER</t>
  </si>
  <si>
    <t>NR/19012024/19012024/IEX_240118_06122</t>
  </si>
  <si>
    <t>UTTARAKHAND</t>
  </si>
  <si>
    <t>NR/01012024/31012024/5412UPCL/CE(Comm)/SE/Banking dt. 17.11.2023</t>
  </si>
  <si>
    <t>RAJASTHAN</t>
  </si>
  <si>
    <t>NR/01012024/31012024/52</t>
  </si>
  <si>
    <t>SINGOLI</t>
  </si>
  <si>
    <t>NR/19012024/19012024/HPX-TAMCTG-180124-05815</t>
  </si>
  <si>
    <t>SKS Raigarh</t>
  </si>
  <si>
    <t>NR/06012024/31012024/NVVN/OA/16855</t>
  </si>
  <si>
    <t xml:space="preserve">NR/05012024/31012024/SJVN050124NR1341 </t>
  </si>
  <si>
    <t>NR/05012024/31012024/SJVN050124NR1342</t>
  </si>
  <si>
    <t>SBSRPC11PL_BKN</t>
  </si>
  <si>
    <t>NR/01102023/02012046/L_NR_2021_17</t>
  </si>
  <si>
    <t>PX</t>
  </si>
  <si>
    <t>DELHI</t>
  </si>
  <si>
    <t>Column1</t>
  </si>
  <si>
    <t>DELHI-PX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</si>
</sst>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320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320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320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320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320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320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320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320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320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200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250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320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320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320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320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320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320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320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320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320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320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320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320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320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320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320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320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320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320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320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320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320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320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320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320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320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320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320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320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320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284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278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271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287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240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240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180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45310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278</v>
      </c>
    </row>
    <row r="9" spans="1:3">
      <c r="A9" s="46" t="s">
        <v>447</v>
      </c>
      <c r="B9" s="199">
        <v>45320.389756944445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45310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21.6</v>
      </c>
      <c r="C3" s="197">
        <v>21.6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9.0115200000000009</v>
      </c>
      <c r="J3" s="21">
        <f>C3*E3/100</f>
        <v>5.0392799999999998</v>
      </c>
      <c r="K3" s="21">
        <f>C3*F3/100</f>
        <v>6.4994400000000008</v>
      </c>
      <c r="L3" s="21">
        <f>C3*G3/100</f>
        <v>1.04976</v>
      </c>
      <c r="M3" s="156">
        <f>SUM(I3:L3)</f>
        <v>21.6</v>
      </c>
      <c r="N3" s="22"/>
      <c r="P3" s="37">
        <f t="shared" ref="P3:P34" si="1">I3</f>
        <v>9.0115200000000009</v>
      </c>
      <c r="Q3" s="37">
        <f t="shared" ref="Q3:Q34" si="2">J3</f>
        <v>5.0392799999999998</v>
      </c>
      <c r="R3" s="37">
        <f t="shared" ref="R3:R34" si="3">K3</f>
        <v>6.4994400000000008</v>
      </c>
      <c r="S3" s="37">
        <f t="shared" ref="S3:S34" si="4">L3</f>
        <v>1.04976</v>
      </c>
      <c r="T3" s="37">
        <f>SUM(P3:S3)</f>
        <v>21.6</v>
      </c>
    </row>
    <row r="4" spans="1:20">
      <c r="A4" s="8" t="s">
        <v>46</v>
      </c>
      <c r="B4" s="197">
        <v>21.6</v>
      </c>
      <c r="C4" s="197">
        <v>21.6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9.0115200000000009</v>
      </c>
      <c r="J4" s="21">
        <f t="shared" ref="J4:J67" si="6">C4*E4/100</f>
        <v>5.0392799999999998</v>
      </c>
      <c r="K4" s="21">
        <f t="shared" ref="K4:K67" si="7">C4*F4/100</f>
        <v>6.4994400000000008</v>
      </c>
      <c r="L4" s="21">
        <f t="shared" ref="L4:L67" si="8">C4*G4/100</f>
        <v>1.04976</v>
      </c>
      <c r="M4" s="157">
        <f t="shared" ref="M4:M67" si="9">SUM(I4:L4)</f>
        <v>21.6</v>
      </c>
      <c r="N4" s="22"/>
      <c r="P4" s="37">
        <f t="shared" si="1"/>
        <v>9.0115200000000009</v>
      </c>
      <c r="Q4" s="37">
        <f t="shared" si="2"/>
        <v>5.0392799999999998</v>
      </c>
      <c r="R4" s="37">
        <f t="shared" si="3"/>
        <v>6.4994400000000008</v>
      </c>
      <c r="S4" s="37">
        <f t="shared" si="4"/>
        <v>1.04976</v>
      </c>
      <c r="T4" s="37">
        <f t="shared" ref="T4:T67" si="10">SUM(P4:S4)</f>
        <v>21.6</v>
      </c>
    </row>
    <row r="5" spans="1:20">
      <c r="A5" s="8" t="s">
        <v>47</v>
      </c>
      <c r="B5" s="197">
        <v>21.6</v>
      </c>
      <c r="C5" s="197">
        <v>21.6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9.0115200000000009</v>
      </c>
      <c r="J5" s="21">
        <f t="shared" si="6"/>
        <v>5.0392799999999998</v>
      </c>
      <c r="K5" s="21">
        <f t="shared" si="7"/>
        <v>6.4994400000000008</v>
      </c>
      <c r="L5" s="21">
        <f t="shared" si="8"/>
        <v>1.04976</v>
      </c>
      <c r="M5" s="157">
        <f t="shared" si="9"/>
        <v>21.6</v>
      </c>
      <c r="N5" s="22"/>
      <c r="P5" s="37">
        <f t="shared" si="1"/>
        <v>9.0115200000000009</v>
      </c>
      <c r="Q5" s="37">
        <f t="shared" si="2"/>
        <v>5.0392799999999998</v>
      </c>
      <c r="R5" s="37">
        <f t="shared" si="3"/>
        <v>6.4994400000000008</v>
      </c>
      <c r="S5" s="37">
        <f t="shared" si="4"/>
        <v>1.04976</v>
      </c>
      <c r="T5" s="37">
        <f t="shared" si="10"/>
        <v>21.6</v>
      </c>
    </row>
    <row r="6" spans="1:20">
      <c r="A6" s="8" t="s">
        <v>48</v>
      </c>
      <c r="B6" s="197">
        <v>21.6</v>
      </c>
      <c r="C6" s="197">
        <v>21.6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9.0115200000000009</v>
      </c>
      <c r="J6" s="21">
        <f t="shared" si="6"/>
        <v>5.0392799999999998</v>
      </c>
      <c r="K6" s="21">
        <f t="shared" si="7"/>
        <v>6.4994400000000008</v>
      </c>
      <c r="L6" s="21">
        <f t="shared" si="8"/>
        <v>1.04976</v>
      </c>
      <c r="M6" s="157">
        <f t="shared" si="9"/>
        <v>21.6</v>
      </c>
      <c r="N6" s="22"/>
      <c r="P6" s="37">
        <f t="shared" si="1"/>
        <v>9.0115200000000009</v>
      </c>
      <c r="Q6" s="37">
        <f t="shared" si="2"/>
        <v>5.0392799999999998</v>
      </c>
      <c r="R6" s="37">
        <f t="shared" si="3"/>
        <v>6.4994400000000008</v>
      </c>
      <c r="S6" s="37">
        <f t="shared" si="4"/>
        <v>1.04976</v>
      </c>
      <c r="T6" s="37">
        <f t="shared" si="10"/>
        <v>21.6</v>
      </c>
    </row>
    <row r="7" spans="1:20">
      <c r="A7" s="8" t="s">
        <v>49</v>
      </c>
      <c r="B7" s="197">
        <v>21.6</v>
      </c>
      <c r="C7" s="197">
        <v>21.6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9.0115200000000009</v>
      </c>
      <c r="J7" s="21">
        <f t="shared" si="6"/>
        <v>5.0392799999999998</v>
      </c>
      <c r="K7" s="21">
        <f t="shared" si="7"/>
        <v>6.4994400000000008</v>
      </c>
      <c r="L7" s="21">
        <f t="shared" si="8"/>
        <v>1.04976</v>
      </c>
      <c r="M7" s="157">
        <f t="shared" si="9"/>
        <v>21.6</v>
      </c>
      <c r="N7" s="22"/>
      <c r="P7" s="37">
        <f t="shared" si="1"/>
        <v>9.0115200000000009</v>
      </c>
      <c r="Q7" s="37">
        <f t="shared" si="2"/>
        <v>5.0392799999999998</v>
      </c>
      <c r="R7" s="37">
        <f t="shared" si="3"/>
        <v>6.4994400000000008</v>
      </c>
      <c r="S7" s="37">
        <f t="shared" si="4"/>
        <v>1.04976</v>
      </c>
      <c r="T7" s="37">
        <f t="shared" si="10"/>
        <v>21.6</v>
      </c>
    </row>
    <row r="8" spans="1:20">
      <c r="A8" s="8" t="s">
        <v>50</v>
      </c>
      <c r="B8" s="197">
        <v>21.6</v>
      </c>
      <c r="C8" s="197">
        <v>21.6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9.0115200000000009</v>
      </c>
      <c r="J8" s="21">
        <f t="shared" si="6"/>
        <v>5.0392799999999998</v>
      </c>
      <c r="K8" s="21">
        <f t="shared" si="7"/>
        <v>6.4994400000000008</v>
      </c>
      <c r="L8" s="21">
        <f t="shared" si="8"/>
        <v>1.04976</v>
      </c>
      <c r="M8" s="157">
        <f t="shared" si="9"/>
        <v>21.6</v>
      </c>
      <c r="N8" s="22"/>
      <c r="P8" s="37">
        <f t="shared" si="1"/>
        <v>9.0115200000000009</v>
      </c>
      <c r="Q8" s="37">
        <f t="shared" si="2"/>
        <v>5.0392799999999998</v>
      </c>
      <c r="R8" s="37">
        <f t="shared" si="3"/>
        <v>6.4994400000000008</v>
      </c>
      <c r="S8" s="37">
        <f t="shared" si="4"/>
        <v>1.04976</v>
      </c>
      <c r="T8" s="37">
        <f t="shared" si="10"/>
        <v>21.6</v>
      </c>
    </row>
    <row r="9" spans="1:20">
      <c r="A9" s="8" t="s">
        <v>51</v>
      </c>
      <c r="B9" s="197">
        <v>21.6</v>
      </c>
      <c r="C9" s="197">
        <v>21.6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9.0115200000000009</v>
      </c>
      <c r="J9" s="21">
        <f t="shared" si="6"/>
        <v>5.0392799999999998</v>
      </c>
      <c r="K9" s="21">
        <f t="shared" si="7"/>
        <v>6.4994400000000008</v>
      </c>
      <c r="L9" s="21">
        <f t="shared" si="8"/>
        <v>1.04976</v>
      </c>
      <c r="M9" s="157">
        <f t="shared" si="9"/>
        <v>21.6</v>
      </c>
      <c r="N9" s="22"/>
      <c r="P9" s="37">
        <f t="shared" si="1"/>
        <v>9.0115200000000009</v>
      </c>
      <c r="Q9" s="37">
        <f t="shared" si="2"/>
        <v>5.0392799999999998</v>
      </c>
      <c r="R9" s="37">
        <f t="shared" si="3"/>
        <v>6.4994400000000008</v>
      </c>
      <c r="S9" s="37">
        <f t="shared" si="4"/>
        <v>1.04976</v>
      </c>
      <c r="T9" s="37">
        <f t="shared" si="10"/>
        <v>21.6</v>
      </c>
    </row>
    <row r="10" spans="1:20">
      <c r="A10" s="8" t="s">
        <v>52</v>
      </c>
      <c r="B10" s="197">
        <v>21.6</v>
      </c>
      <c r="C10" s="197">
        <v>21.6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9.0115200000000009</v>
      </c>
      <c r="J10" s="21">
        <f t="shared" si="6"/>
        <v>5.0392799999999998</v>
      </c>
      <c r="K10" s="21">
        <f t="shared" si="7"/>
        <v>6.4994400000000008</v>
      </c>
      <c r="L10" s="21">
        <f t="shared" si="8"/>
        <v>1.04976</v>
      </c>
      <c r="M10" s="157">
        <f t="shared" si="9"/>
        <v>21.6</v>
      </c>
      <c r="N10" s="22"/>
      <c r="P10" s="37">
        <f t="shared" si="1"/>
        <v>9.0115200000000009</v>
      </c>
      <c r="Q10" s="37">
        <f t="shared" si="2"/>
        <v>5.0392799999999998</v>
      </c>
      <c r="R10" s="37">
        <f t="shared" si="3"/>
        <v>6.4994400000000008</v>
      </c>
      <c r="S10" s="37">
        <f t="shared" si="4"/>
        <v>1.04976</v>
      </c>
      <c r="T10" s="37">
        <f t="shared" si="10"/>
        <v>21.6</v>
      </c>
    </row>
    <row r="11" spans="1:20">
      <c r="A11" s="8" t="s">
        <v>53</v>
      </c>
      <c r="B11" s="197">
        <v>21.6</v>
      </c>
      <c r="C11" s="197">
        <v>21.6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9.0115200000000009</v>
      </c>
      <c r="J11" s="21">
        <f t="shared" si="6"/>
        <v>5.0392799999999998</v>
      </c>
      <c r="K11" s="21">
        <f t="shared" si="7"/>
        <v>6.4994400000000008</v>
      </c>
      <c r="L11" s="21">
        <f t="shared" si="8"/>
        <v>1.04976</v>
      </c>
      <c r="M11" s="157">
        <f t="shared" si="9"/>
        <v>21.6</v>
      </c>
      <c r="N11" s="22"/>
      <c r="P11" s="37">
        <f t="shared" si="1"/>
        <v>9.0115200000000009</v>
      </c>
      <c r="Q11" s="37">
        <f t="shared" si="2"/>
        <v>5.0392799999999998</v>
      </c>
      <c r="R11" s="37">
        <f t="shared" si="3"/>
        <v>6.4994400000000008</v>
      </c>
      <c r="S11" s="37">
        <f t="shared" si="4"/>
        <v>1.04976</v>
      </c>
      <c r="T11" s="37">
        <f t="shared" si="10"/>
        <v>21.6</v>
      </c>
    </row>
    <row r="12" spans="1:20">
      <c r="A12" s="8" t="s">
        <v>54</v>
      </c>
      <c r="B12" s="197">
        <v>21.6</v>
      </c>
      <c r="C12" s="197">
        <v>21.6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9.0115200000000009</v>
      </c>
      <c r="J12" s="21">
        <f t="shared" si="6"/>
        <v>5.0392799999999998</v>
      </c>
      <c r="K12" s="21">
        <f t="shared" si="7"/>
        <v>6.4994400000000008</v>
      </c>
      <c r="L12" s="21">
        <f t="shared" si="8"/>
        <v>1.04976</v>
      </c>
      <c r="M12" s="157">
        <f t="shared" si="9"/>
        <v>21.6</v>
      </c>
      <c r="N12" s="22"/>
      <c r="P12" s="37">
        <f t="shared" si="1"/>
        <v>9.0115200000000009</v>
      </c>
      <c r="Q12" s="37">
        <f t="shared" si="2"/>
        <v>5.0392799999999998</v>
      </c>
      <c r="R12" s="37">
        <f t="shared" si="3"/>
        <v>6.4994400000000008</v>
      </c>
      <c r="S12" s="37">
        <f t="shared" si="4"/>
        <v>1.04976</v>
      </c>
      <c r="T12" s="37">
        <f t="shared" si="10"/>
        <v>21.6</v>
      </c>
    </row>
    <row r="13" spans="1:20">
      <c r="A13" s="8" t="s">
        <v>55</v>
      </c>
      <c r="B13" s="197">
        <v>21.6</v>
      </c>
      <c r="C13" s="197">
        <v>21.6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9.0115200000000009</v>
      </c>
      <c r="J13" s="21">
        <f t="shared" si="6"/>
        <v>5.0392799999999998</v>
      </c>
      <c r="K13" s="21">
        <f t="shared" si="7"/>
        <v>6.4994400000000008</v>
      </c>
      <c r="L13" s="21">
        <f t="shared" si="8"/>
        <v>1.04976</v>
      </c>
      <c r="M13" s="157">
        <f t="shared" si="9"/>
        <v>21.6</v>
      </c>
      <c r="N13" s="22"/>
      <c r="P13" s="37">
        <f t="shared" si="1"/>
        <v>9.0115200000000009</v>
      </c>
      <c r="Q13" s="37">
        <f t="shared" si="2"/>
        <v>5.0392799999999998</v>
      </c>
      <c r="R13" s="37">
        <f t="shared" si="3"/>
        <v>6.4994400000000008</v>
      </c>
      <c r="S13" s="37">
        <f t="shared" si="4"/>
        <v>1.04976</v>
      </c>
      <c r="T13" s="37">
        <f t="shared" si="10"/>
        <v>21.6</v>
      </c>
    </row>
    <row r="14" spans="1:20">
      <c r="A14" s="8" t="s">
        <v>56</v>
      </c>
      <c r="B14" s="197">
        <v>21.6</v>
      </c>
      <c r="C14" s="197">
        <v>21.6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9.0115200000000009</v>
      </c>
      <c r="J14" s="21">
        <f t="shared" si="6"/>
        <v>5.0392799999999998</v>
      </c>
      <c r="K14" s="21">
        <f t="shared" si="7"/>
        <v>6.4994400000000008</v>
      </c>
      <c r="L14" s="21">
        <f t="shared" si="8"/>
        <v>1.04976</v>
      </c>
      <c r="M14" s="157">
        <f t="shared" si="9"/>
        <v>21.6</v>
      </c>
      <c r="N14" s="22"/>
      <c r="P14" s="37">
        <f t="shared" si="1"/>
        <v>9.0115200000000009</v>
      </c>
      <c r="Q14" s="37">
        <f t="shared" si="2"/>
        <v>5.0392799999999998</v>
      </c>
      <c r="R14" s="37">
        <f t="shared" si="3"/>
        <v>6.4994400000000008</v>
      </c>
      <c r="S14" s="37">
        <f t="shared" si="4"/>
        <v>1.04976</v>
      </c>
      <c r="T14" s="37">
        <f t="shared" si="10"/>
        <v>21.6</v>
      </c>
    </row>
    <row r="15" spans="1:20">
      <c r="A15" s="8" t="s">
        <v>57</v>
      </c>
      <c r="B15" s="197">
        <v>21.6</v>
      </c>
      <c r="C15" s="197">
        <v>21.6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9.0115200000000009</v>
      </c>
      <c r="J15" s="21">
        <f t="shared" si="6"/>
        <v>5.0392799999999998</v>
      </c>
      <c r="K15" s="21">
        <f t="shared" si="7"/>
        <v>6.4994400000000008</v>
      </c>
      <c r="L15" s="21">
        <f t="shared" si="8"/>
        <v>1.04976</v>
      </c>
      <c r="M15" s="157">
        <f t="shared" si="9"/>
        <v>21.6</v>
      </c>
      <c r="N15" s="22"/>
      <c r="P15" s="37">
        <f t="shared" si="1"/>
        <v>9.0115200000000009</v>
      </c>
      <c r="Q15" s="37">
        <f t="shared" si="2"/>
        <v>5.0392799999999998</v>
      </c>
      <c r="R15" s="37">
        <f t="shared" si="3"/>
        <v>6.4994400000000008</v>
      </c>
      <c r="S15" s="37">
        <f t="shared" si="4"/>
        <v>1.04976</v>
      </c>
      <c r="T15" s="37">
        <f t="shared" si="10"/>
        <v>21.6</v>
      </c>
    </row>
    <row r="16" spans="1:20">
      <c r="A16" s="8" t="s">
        <v>58</v>
      </c>
      <c r="B16" s="197">
        <v>21.6</v>
      </c>
      <c r="C16" s="197">
        <v>21.6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9.0115200000000009</v>
      </c>
      <c r="J16" s="21">
        <f t="shared" si="6"/>
        <v>5.0392799999999998</v>
      </c>
      <c r="K16" s="21">
        <f t="shared" si="7"/>
        <v>6.4994400000000008</v>
      </c>
      <c r="L16" s="21">
        <f t="shared" si="8"/>
        <v>1.04976</v>
      </c>
      <c r="M16" s="157">
        <f t="shared" si="9"/>
        <v>21.6</v>
      </c>
      <c r="N16" s="22"/>
      <c r="P16" s="37">
        <f t="shared" si="1"/>
        <v>9.0115200000000009</v>
      </c>
      <c r="Q16" s="37">
        <f t="shared" si="2"/>
        <v>5.0392799999999998</v>
      </c>
      <c r="R16" s="37">
        <f t="shared" si="3"/>
        <v>6.4994400000000008</v>
      </c>
      <c r="S16" s="37">
        <f t="shared" si="4"/>
        <v>1.04976</v>
      </c>
      <c r="T16" s="37">
        <f t="shared" si="10"/>
        <v>21.6</v>
      </c>
    </row>
    <row r="17" spans="1:20">
      <c r="A17" s="8" t="s">
        <v>59</v>
      </c>
      <c r="B17" s="197">
        <v>21.6</v>
      </c>
      <c r="C17" s="197">
        <v>21.6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9.0115200000000009</v>
      </c>
      <c r="J17" s="21">
        <f t="shared" si="6"/>
        <v>5.0392799999999998</v>
      </c>
      <c r="K17" s="21">
        <f t="shared" si="7"/>
        <v>6.4994400000000008</v>
      </c>
      <c r="L17" s="21">
        <f t="shared" si="8"/>
        <v>1.04976</v>
      </c>
      <c r="M17" s="157">
        <f t="shared" si="9"/>
        <v>21.6</v>
      </c>
      <c r="N17" s="22"/>
      <c r="P17" s="37">
        <f t="shared" si="1"/>
        <v>9.0115200000000009</v>
      </c>
      <c r="Q17" s="37">
        <f t="shared" si="2"/>
        <v>5.0392799999999998</v>
      </c>
      <c r="R17" s="37">
        <f t="shared" si="3"/>
        <v>6.4994400000000008</v>
      </c>
      <c r="S17" s="37">
        <f t="shared" si="4"/>
        <v>1.04976</v>
      </c>
      <c r="T17" s="37">
        <f t="shared" si="10"/>
        <v>21.6</v>
      </c>
    </row>
    <row r="18" spans="1:20">
      <c r="A18" s="8" t="s">
        <v>60</v>
      </c>
      <c r="B18" s="197">
        <v>21.6</v>
      </c>
      <c r="C18" s="197">
        <v>21.6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9.0115200000000009</v>
      </c>
      <c r="J18" s="21">
        <f t="shared" si="6"/>
        <v>5.0392799999999998</v>
      </c>
      <c r="K18" s="21">
        <f t="shared" si="7"/>
        <v>6.4994400000000008</v>
      </c>
      <c r="L18" s="21">
        <f t="shared" si="8"/>
        <v>1.04976</v>
      </c>
      <c r="M18" s="157">
        <f t="shared" si="9"/>
        <v>21.6</v>
      </c>
      <c r="N18" s="22"/>
      <c r="P18" s="37">
        <f t="shared" si="1"/>
        <v>9.0115200000000009</v>
      </c>
      <c r="Q18" s="37">
        <f t="shared" si="2"/>
        <v>5.0392799999999998</v>
      </c>
      <c r="R18" s="37">
        <f t="shared" si="3"/>
        <v>6.4994400000000008</v>
      </c>
      <c r="S18" s="37">
        <f t="shared" si="4"/>
        <v>1.04976</v>
      </c>
      <c r="T18" s="37">
        <f t="shared" si="10"/>
        <v>21.6</v>
      </c>
    </row>
    <row r="19" spans="1:20">
      <c r="A19" s="8" t="s">
        <v>61</v>
      </c>
      <c r="B19" s="197">
        <v>21.6</v>
      </c>
      <c r="C19" s="197">
        <v>21.6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9.0115200000000009</v>
      </c>
      <c r="J19" s="21">
        <f t="shared" si="6"/>
        <v>5.0392799999999998</v>
      </c>
      <c r="K19" s="21">
        <f t="shared" si="7"/>
        <v>6.4994400000000008</v>
      </c>
      <c r="L19" s="21">
        <f t="shared" si="8"/>
        <v>1.04976</v>
      </c>
      <c r="M19" s="157">
        <f t="shared" si="9"/>
        <v>21.6</v>
      </c>
      <c r="N19" s="22"/>
      <c r="P19" s="37">
        <f t="shared" si="1"/>
        <v>9.0115200000000009</v>
      </c>
      <c r="Q19" s="37">
        <f t="shared" si="2"/>
        <v>5.0392799999999998</v>
      </c>
      <c r="R19" s="37">
        <f t="shared" si="3"/>
        <v>6.4994400000000008</v>
      </c>
      <c r="S19" s="37">
        <f t="shared" si="4"/>
        <v>1.04976</v>
      </c>
      <c r="T19" s="37">
        <f t="shared" si="10"/>
        <v>21.6</v>
      </c>
    </row>
    <row r="20" spans="1:20">
      <c r="A20" s="8" t="s">
        <v>62</v>
      </c>
      <c r="B20" s="197">
        <v>21.6</v>
      </c>
      <c r="C20" s="197">
        <v>21.6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9.0115200000000009</v>
      </c>
      <c r="J20" s="21">
        <f t="shared" si="6"/>
        <v>5.0392799999999998</v>
      </c>
      <c r="K20" s="21">
        <f t="shared" si="7"/>
        <v>6.4994400000000008</v>
      </c>
      <c r="L20" s="21">
        <f t="shared" si="8"/>
        <v>1.04976</v>
      </c>
      <c r="M20" s="157">
        <f t="shared" si="9"/>
        <v>21.6</v>
      </c>
      <c r="N20" s="22"/>
      <c r="P20" s="37">
        <f t="shared" si="1"/>
        <v>9.0115200000000009</v>
      </c>
      <c r="Q20" s="37">
        <f t="shared" si="2"/>
        <v>5.0392799999999998</v>
      </c>
      <c r="R20" s="37">
        <f t="shared" si="3"/>
        <v>6.4994400000000008</v>
      </c>
      <c r="S20" s="37">
        <f t="shared" si="4"/>
        <v>1.04976</v>
      </c>
      <c r="T20" s="37">
        <f t="shared" si="10"/>
        <v>21.6</v>
      </c>
    </row>
    <row r="21" spans="1:20">
      <c r="A21" s="8" t="s">
        <v>63</v>
      </c>
      <c r="B21" s="197">
        <v>21.6</v>
      </c>
      <c r="C21" s="197">
        <v>21.6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9.0115200000000009</v>
      </c>
      <c r="J21" s="21">
        <f t="shared" si="6"/>
        <v>5.0392799999999998</v>
      </c>
      <c r="K21" s="21">
        <f t="shared" si="7"/>
        <v>6.4994400000000008</v>
      </c>
      <c r="L21" s="21">
        <f t="shared" si="8"/>
        <v>1.04976</v>
      </c>
      <c r="M21" s="157">
        <f t="shared" si="9"/>
        <v>21.6</v>
      </c>
      <c r="N21" s="22"/>
      <c r="P21" s="37">
        <f t="shared" si="1"/>
        <v>9.0115200000000009</v>
      </c>
      <c r="Q21" s="37">
        <f t="shared" si="2"/>
        <v>5.0392799999999998</v>
      </c>
      <c r="R21" s="37">
        <f t="shared" si="3"/>
        <v>6.4994400000000008</v>
      </c>
      <c r="S21" s="37">
        <f t="shared" si="4"/>
        <v>1.04976</v>
      </c>
      <c r="T21" s="37">
        <f t="shared" si="10"/>
        <v>21.6</v>
      </c>
    </row>
    <row r="22" spans="1:20">
      <c r="A22" s="8" t="s">
        <v>64</v>
      </c>
      <c r="B22" s="197">
        <v>21.6</v>
      </c>
      <c r="C22" s="197">
        <v>21.6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9.0115200000000009</v>
      </c>
      <c r="J22" s="21">
        <f t="shared" si="6"/>
        <v>5.0392799999999998</v>
      </c>
      <c r="K22" s="21">
        <f t="shared" si="7"/>
        <v>6.4994400000000008</v>
      </c>
      <c r="L22" s="21">
        <f t="shared" si="8"/>
        <v>1.04976</v>
      </c>
      <c r="M22" s="157">
        <f t="shared" si="9"/>
        <v>21.6</v>
      </c>
      <c r="N22" s="22"/>
      <c r="P22" s="37">
        <f t="shared" si="1"/>
        <v>9.0115200000000009</v>
      </c>
      <c r="Q22" s="37">
        <f t="shared" si="2"/>
        <v>5.0392799999999998</v>
      </c>
      <c r="R22" s="37">
        <f t="shared" si="3"/>
        <v>6.4994400000000008</v>
      </c>
      <c r="S22" s="37">
        <f t="shared" si="4"/>
        <v>1.04976</v>
      </c>
      <c r="T22" s="37">
        <f t="shared" si="10"/>
        <v>21.6</v>
      </c>
    </row>
    <row r="23" spans="1:20">
      <c r="A23" s="8" t="s">
        <v>65</v>
      </c>
      <c r="B23" s="197">
        <v>21.6</v>
      </c>
      <c r="C23" s="197">
        <v>21.6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9.0115200000000009</v>
      </c>
      <c r="J23" s="21">
        <f t="shared" si="6"/>
        <v>5.0392799999999998</v>
      </c>
      <c r="K23" s="21">
        <f t="shared" si="7"/>
        <v>6.4994400000000008</v>
      </c>
      <c r="L23" s="21">
        <f t="shared" si="8"/>
        <v>1.04976</v>
      </c>
      <c r="M23" s="157">
        <f t="shared" si="9"/>
        <v>21.6</v>
      </c>
      <c r="N23" s="22"/>
      <c r="P23" s="37">
        <f t="shared" si="1"/>
        <v>9.0115200000000009</v>
      </c>
      <c r="Q23" s="37">
        <f t="shared" si="2"/>
        <v>5.0392799999999998</v>
      </c>
      <c r="R23" s="37">
        <f t="shared" si="3"/>
        <v>6.4994400000000008</v>
      </c>
      <c r="S23" s="37">
        <f t="shared" si="4"/>
        <v>1.04976</v>
      </c>
      <c r="T23" s="37">
        <f t="shared" si="10"/>
        <v>21.6</v>
      </c>
    </row>
    <row r="24" spans="1:20">
      <c r="A24" s="8" t="s">
        <v>66</v>
      </c>
      <c r="B24" s="197">
        <v>21.6</v>
      </c>
      <c r="C24" s="197">
        <v>21.6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9.0115200000000009</v>
      </c>
      <c r="J24" s="21">
        <f t="shared" si="6"/>
        <v>5.0392799999999998</v>
      </c>
      <c r="K24" s="21">
        <f t="shared" si="7"/>
        <v>6.4994400000000008</v>
      </c>
      <c r="L24" s="21">
        <f t="shared" si="8"/>
        <v>1.04976</v>
      </c>
      <c r="M24" s="157">
        <f t="shared" si="9"/>
        <v>21.6</v>
      </c>
      <c r="N24" s="22"/>
      <c r="P24" s="37">
        <f t="shared" si="1"/>
        <v>9.0115200000000009</v>
      </c>
      <c r="Q24" s="37">
        <f t="shared" si="2"/>
        <v>5.0392799999999998</v>
      </c>
      <c r="R24" s="37">
        <f t="shared" si="3"/>
        <v>6.4994400000000008</v>
      </c>
      <c r="S24" s="37">
        <f t="shared" si="4"/>
        <v>1.04976</v>
      </c>
      <c r="T24" s="37">
        <f t="shared" si="10"/>
        <v>21.6</v>
      </c>
    </row>
    <row r="25" spans="1:20">
      <c r="A25" s="8" t="s">
        <v>67</v>
      </c>
      <c r="B25" s="197">
        <v>21.6</v>
      </c>
      <c r="C25" s="197">
        <v>21.6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9.0115200000000009</v>
      </c>
      <c r="J25" s="21">
        <f t="shared" si="6"/>
        <v>5.0392799999999998</v>
      </c>
      <c r="K25" s="21">
        <f t="shared" si="7"/>
        <v>6.4994400000000008</v>
      </c>
      <c r="L25" s="21">
        <f t="shared" si="8"/>
        <v>1.04976</v>
      </c>
      <c r="M25" s="157">
        <f t="shared" si="9"/>
        <v>21.6</v>
      </c>
      <c r="N25" s="22"/>
      <c r="P25" s="37">
        <f t="shared" si="1"/>
        <v>9.0115200000000009</v>
      </c>
      <c r="Q25" s="37">
        <f t="shared" si="2"/>
        <v>5.0392799999999998</v>
      </c>
      <c r="R25" s="37">
        <f t="shared" si="3"/>
        <v>6.4994400000000008</v>
      </c>
      <c r="S25" s="37">
        <f t="shared" si="4"/>
        <v>1.04976</v>
      </c>
      <c r="T25" s="37">
        <f t="shared" si="10"/>
        <v>21.6</v>
      </c>
    </row>
    <row r="26" spans="1:20">
      <c r="A26" s="8" t="s">
        <v>68</v>
      </c>
      <c r="B26" s="197">
        <v>21.6</v>
      </c>
      <c r="C26" s="197">
        <v>21.6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9.0115200000000009</v>
      </c>
      <c r="J26" s="21">
        <f t="shared" si="6"/>
        <v>5.0392799999999998</v>
      </c>
      <c r="K26" s="21">
        <f t="shared" si="7"/>
        <v>6.4994400000000008</v>
      </c>
      <c r="L26" s="21">
        <f t="shared" si="8"/>
        <v>1.04976</v>
      </c>
      <c r="M26" s="157">
        <f t="shared" si="9"/>
        <v>21.6</v>
      </c>
      <c r="N26" s="22"/>
      <c r="P26" s="37">
        <f t="shared" si="1"/>
        <v>9.0115200000000009</v>
      </c>
      <c r="Q26" s="37">
        <f t="shared" si="2"/>
        <v>5.0392799999999998</v>
      </c>
      <c r="R26" s="37">
        <f t="shared" si="3"/>
        <v>6.4994400000000008</v>
      </c>
      <c r="S26" s="37">
        <f t="shared" si="4"/>
        <v>1.04976</v>
      </c>
      <c r="T26" s="37">
        <f t="shared" si="10"/>
        <v>21.6</v>
      </c>
    </row>
    <row r="27" spans="1:20">
      <c r="A27" s="8" t="s">
        <v>69</v>
      </c>
      <c r="B27" s="197">
        <v>21.6</v>
      </c>
      <c r="C27" s="197">
        <v>21.6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9.0115200000000009</v>
      </c>
      <c r="J27" s="21">
        <f t="shared" si="6"/>
        <v>5.0392799999999998</v>
      </c>
      <c r="K27" s="21">
        <f t="shared" si="7"/>
        <v>6.4994400000000008</v>
      </c>
      <c r="L27" s="21">
        <f t="shared" si="8"/>
        <v>1.04976</v>
      </c>
      <c r="M27" s="157">
        <f t="shared" si="9"/>
        <v>21.6</v>
      </c>
      <c r="N27" s="22"/>
      <c r="P27" s="37">
        <f t="shared" si="1"/>
        <v>9.0115200000000009</v>
      </c>
      <c r="Q27" s="37">
        <f t="shared" si="2"/>
        <v>5.0392799999999998</v>
      </c>
      <c r="R27" s="37">
        <f t="shared" si="3"/>
        <v>6.4994400000000008</v>
      </c>
      <c r="S27" s="37">
        <f t="shared" si="4"/>
        <v>1.04976</v>
      </c>
      <c r="T27" s="37">
        <f t="shared" si="10"/>
        <v>21.6</v>
      </c>
    </row>
    <row r="28" spans="1:20">
      <c r="A28" s="8" t="s">
        <v>70</v>
      </c>
      <c r="B28" s="197">
        <v>21.6</v>
      </c>
      <c r="C28" s="197">
        <v>21.6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9.0115200000000009</v>
      </c>
      <c r="J28" s="21">
        <f t="shared" si="6"/>
        <v>5.0392799999999998</v>
      </c>
      <c r="K28" s="21">
        <f t="shared" si="7"/>
        <v>6.4994400000000008</v>
      </c>
      <c r="L28" s="21">
        <f t="shared" si="8"/>
        <v>1.04976</v>
      </c>
      <c r="M28" s="157">
        <f t="shared" si="9"/>
        <v>21.6</v>
      </c>
      <c r="N28" s="22"/>
      <c r="P28" s="37">
        <f t="shared" si="1"/>
        <v>9.0115200000000009</v>
      </c>
      <c r="Q28" s="37">
        <f t="shared" si="2"/>
        <v>5.0392799999999998</v>
      </c>
      <c r="R28" s="37">
        <f t="shared" si="3"/>
        <v>6.4994400000000008</v>
      </c>
      <c r="S28" s="37">
        <f t="shared" si="4"/>
        <v>1.04976</v>
      </c>
      <c r="T28" s="37">
        <f t="shared" si="10"/>
        <v>21.6</v>
      </c>
    </row>
    <row r="29" spans="1:20">
      <c r="A29" s="8" t="s">
        <v>71</v>
      </c>
      <c r="B29" s="197">
        <v>21.6</v>
      </c>
      <c r="C29" s="197">
        <v>21.6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9.0115200000000009</v>
      </c>
      <c r="J29" s="21">
        <f t="shared" si="6"/>
        <v>5.0392799999999998</v>
      </c>
      <c r="K29" s="21">
        <f t="shared" si="7"/>
        <v>6.4994400000000008</v>
      </c>
      <c r="L29" s="21">
        <f t="shared" si="8"/>
        <v>1.04976</v>
      </c>
      <c r="M29" s="157">
        <f t="shared" si="9"/>
        <v>21.6</v>
      </c>
      <c r="N29" s="22"/>
      <c r="P29" s="37">
        <f t="shared" si="1"/>
        <v>9.0115200000000009</v>
      </c>
      <c r="Q29" s="37">
        <f t="shared" si="2"/>
        <v>5.0392799999999998</v>
      </c>
      <c r="R29" s="37">
        <f t="shared" si="3"/>
        <v>6.4994400000000008</v>
      </c>
      <c r="S29" s="37">
        <f t="shared" si="4"/>
        <v>1.04976</v>
      </c>
      <c r="T29" s="37">
        <f t="shared" si="10"/>
        <v>21.6</v>
      </c>
    </row>
    <row r="30" spans="1:20">
      <c r="A30" s="8" t="s">
        <v>72</v>
      </c>
      <c r="B30" s="197">
        <v>21.6</v>
      </c>
      <c r="C30" s="197">
        <v>21.6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9.0115200000000009</v>
      </c>
      <c r="J30" s="21">
        <f t="shared" si="6"/>
        <v>5.0392799999999998</v>
      </c>
      <c r="K30" s="21">
        <f t="shared" si="7"/>
        <v>6.4994400000000008</v>
      </c>
      <c r="L30" s="21">
        <f t="shared" si="8"/>
        <v>1.04976</v>
      </c>
      <c r="M30" s="157">
        <f t="shared" si="9"/>
        <v>21.6</v>
      </c>
      <c r="N30" s="22"/>
      <c r="P30" s="37">
        <f t="shared" si="1"/>
        <v>9.0115200000000009</v>
      </c>
      <c r="Q30" s="37">
        <f t="shared" si="2"/>
        <v>5.0392799999999998</v>
      </c>
      <c r="R30" s="37">
        <f t="shared" si="3"/>
        <v>6.4994400000000008</v>
      </c>
      <c r="S30" s="37">
        <f t="shared" si="4"/>
        <v>1.04976</v>
      </c>
      <c r="T30" s="37">
        <f t="shared" si="10"/>
        <v>21.6</v>
      </c>
    </row>
    <row r="31" spans="1:20">
      <c r="A31" s="8" t="s">
        <v>73</v>
      </c>
      <c r="B31" s="197">
        <v>21.6</v>
      </c>
      <c r="C31" s="197">
        <v>21.6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9.0115200000000009</v>
      </c>
      <c r="J31" s="21">
        <f t="shared" si="6"/>
        <v>5.0392799999999998</v>
      </c>
      <c r="K31" s="21">
        <f t="shared" si="7"/>
        <v>6.4994400000000008</v>
      </c>
      <c r="L31" s="21">
        <f t="shared" si="8"/>
        <v>1.04976</v>
      </c>
      <c r="M31" s="157">
        <f t="shared" si="9"/>
        <v>21.6</v>
      </c>
      <c r="N31" s="22"/>
      <c r="P31" s="37">
        <f t="shared" si="1"/>
        <v>9.0115200000000009</v>
      </c>
      <c r="Q31" s="37">
        <f t="shared" si="2"/>
        <v>5.0392799999999998</v>
      </c>
      <c r="R31" s="37">
        <f t="shared" si="3"/>
        <v>6.4994400000000008</v>
      </c>
      <c r="S31" s="37">
        <f t="shared" si="4"/>
        <v>1.04976</v>
      </c>
      <c r="T31" s="37">
        <f t="shared" si="10"/>
        <v>21.6</v>
      </c>
    </row>
    <row r="32" spans="1:20">
      <c r="A32" s="8" t="s">
        <v>74</v>
      </c>
      <c r="B32" s="197">
        <v>21.6</v>
      </c>
      <c r="C32" s="197">
        <v>21.6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9.0115200000000009</v>
      </c>
      <c r="J32" s="21">
        <f t="shared" si="6"/>
        <v>5.0392799999999998</v>
      </c>
      <c r="K32" s="21">
        <f t="shared" si="7"/>
        <v>6.4994400000000008</v>
      </c>
      <c r="L32" s="21">
        <f t="shared" si="8"/>
        <v>1.04976</v>
      </c>
      <c r="M32" s="157">
        <f t="shared" si="9"/>
        <v>21.6</v>
      </c>
      <c r="N32" s="22"/>
      <c r="P32" s="37">
        <f t="shared" si="1"/>
        <v>9.0115200000000009</v>
      </c>
      <c r="Q32" s="37">
        <f t="shared" si="2"/>
        <v>5.0392799999999998</v>
      </c>
      <c r="R32" s="37">
        <f t="shared" si="3"/>
        <v>6.4994400000000008</v>
      </c>
      <c r="S32" s="37">
        <f t="shared" si="4"/>
        <v>1.04976</v>
      </c>
      <c r="T32" s="37">
        <f t="shared" si="10"/>
        <v>21.6</v>
      </c>
    </row>
    <row r="33" spans="1:20">
      <c r="A33" s="8" t="s">
        <v>75</v>
      </c>
      <c r="B33" s="197">
        <v>21.6</v>
      </c>
      <c r="C33" s="197">
        <v>21.6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9.0115200000000009</v>
      </c>
      <c r="J33" s="21">
        <f t="shared" si="6"/>
        <v>5.0392799999999998</v>
      </c>
      <c r="K33" s="21">
        <f t="shared" si="7"/>
        <v>6.4994400000000008</v>
      </c>
      <c r="L33" s="21">
        <f t="shared" si="8"/>
        <v>1.04976</v>
      </c>
      <c r="M33" s="157">
        <f t="shared" si="9"/>
        <v>21.6</v>
      </c>
      <c r="N33" s="22"/>
      <c r="P33" s="37">
        <f t="shared" si="1"/>
        <v>9.0115200000000009</v>
      </c>
      <c r="Q33" s="37">
        <f t="shared" si="2"/>
        <v>5.0392799999999998</v>
      </c>
      <c r="R33" s="37">
        <f t="shared" si="3"/>
        <v>6.4994400000000008</v>
      </c>
      <c r="S33" s="37">
        <f t="shared" si="4"/>
        <v>1.04976</v>
      </c>
      <c r="T33" s="37">
        <f t="shared" si="10"/>
        <v>21.6</v>
      </c>
    </row>
    <row r="34" spans="1:20">
      <c r="A34" s="8" t="s">
        <v>76</v>
      </c>
      <c r="B34" s="197">
        <v>21.6</v>
      </c>
      <c r="C34" s="197">
        <v>21.6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9.0115200000000009</v>
      </c>
      <c r="J34" s="21">
        <f t="shared" si="6"/>
        <v>5.0392799999999998</v>
      </c>
      <c r="K34" s="21">
        <f t="shared" si="7"/>
        <v>6.4994400000000008</v>
      </c>
      <c r="L34" s="21">
        <f t="shared" si="8"/>
        <v>1.04976</v>
      </c>
      <c r="M34" s="157">
        <f t="shared" si="9"/>
        <v>21.6</v>
      </c>
      <c r="N34" s="22"/>
      <c r="P34" s="37">
        <f t="shared" si="1"/>
        <v>9.0115200000000009</v>
      </c>
      <c r="Q34" s="37">
        <f t="shared" si="2"/>
        <v>5.0392799999999998</v>
      </c>
      <c r="R34" s="37">
        <f t="shared" si="3"/>
        <v>6.4994400000000008</v>
      </c>
      <c r="S34" s="37">
        <f t="shared" si="4"/>
        <v>1.04976</v>
      </c>
      <c r="T34" s="37">
        <f t="shared" si="10"/>
        <v>21.6</v>
      </c>
    </row>
    <row r="35" spans="1:20">
      <c r="A35" s="8" t="s">
        <v>77</v>
      </c>
      <c r="B35" s="197">
        <v>21.6</v>
      </c>
      <c r="C35" s="197">
        <v>21.6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9.0115200000000009</v>
      </c>
      <c r="J35" s="21">
        <f t="shared" si="6"/>
        <v>5.0392799999999998</v>
      </c>
      <c r="K35" s="21">
        <f t="shared" si="7"/>
        <v>6.4994400000000008</v>
      </c>
      <c r="L35" s="21">
        <f t="shared" si="8"/>
        <v>1.04976</v>
      </c>
      <c r="M35" s="157">
        <f t="shared" si="9"/>
        <v>21.6</v>
      </c>
      <c r="N35" s="22"/>
      <c r="P35" s="37">
        <f t="shared" ref="P35:P66" si="12">I35</f>
        <v>9.0115200000000009</v>
      </c>
      <c r="Q35" s="37">
        <f t="shared" ref="Q35:Q66" si="13">J35</f>
        <v>5.0392799999999998</v>
      </c>
      <c r="R35" s="37">
        <f t="shared" ref="R35:R66" si="14">K35</f>
        <v>6.4994400000000008</v>
      </c>
      <c r="S35" s="37">
        <f t="shared" ref="S35:S66" si="15">L35</f>
        <v>1.04976</v>
      </c>
      <c r="T35" s="37">
        <f t="shared" si="10"/>
        <v>21.6</v>
      </c>
    </row>
    <row r="36" spans="1:20">
      <c r="A36" s="8" t="s">
        <v>78</v>
      </c>
      <c r="B36" s="197">
        <v>21.6</v>
      </c>
      <c r="C36" s="197">
        <v>21.6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9.0115200000000009</v>
      </c>
      <c r="J36" s="21">
        <f t="shared" si="6"/>
        <v>5.0392799999999998</v>
      </c>
      <c r="K36" s="21">
        <f t="shared" si="7"/>
        <v>6.4994400000000008</v>
      </c>
      <c r="L36" s="21">
        <f t="shared" si="8"/>
        <v>1.04976</v>
      </c>
      <c r="M36" s="157">
        <f t="shared" si="9"/>
        <v>21.6</v>
      </c>
      <c r="N36" s="22"/>
      <c r="P36" s="37">
        <f t="shared" si="12"/>
        <v>9.0115200000000009</v>
      </c>
      <c r="Q36" s="37">
        <f t="shared" si="13"/>
        <v>5.0392799999999998</v>
      </c>
      <c r="R36" s="37">
        <f t="shared" si="14"/>
        <v>6.4994400000000008</v>
      </c>
      <c r="S36" s="37">
        <f t="shared" si="15"/>
        <v>1.04976</v>
      </c>
      <c r="T36" s="37">
        <f t="shared" si="10"/>
        <v>21.6</v>
      </c>
    </row>
    <row r="37" spans="1:20">
      <c r="A37" s="8" t="s">
        <v>79</v>
      </c>
      <c r="B37" s="197">
        <v>21.6</v>
      </c>
      <c r="C37" s="197">
        <v>21.6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9.0115200000000009</v>
      </c>
      <c r="J37" s="21">
        <f t="shared" si="6"/>
        <v>5.0392799999999998</v>
      </c>
      <c r="K37" s="21">
        <f t="shared" si="7"/>
        <v>6.4994400000000008</v>
      </c>
      <c r="L37" s="21">
        <f t="shared" si="8"/>
        <v>1.04976</v>
      </c>
      <c r="M37" s="157">
        <f t="shared" si="9"/>
        <v>21.6</v>
      </c>
      <c r="N37" s="22"/>
      <c r="P37" s="37">
        <f t="shared" si="12"/>
        <v>9.0115200000000009</v>
      </c>
      <c r="Q37" s="37">
        <f t="shared" si="13"/>
        <v>5.0392799999999998</v>
      </c>
      <c r="R37" s="37">
        <f t="shared" si="14"/>
        <v>6.4994400000000008</v>
      </c>
      <c r="S37" s="37">
        <f t="shared" si="15"/>
        <v>1.04976</v>
      </c>
      <c r="T37" s="37">
        <f t="shared" si="10"/>
        <v>21.6</v>
      </c>
    </row>
    <row r="38" spans="1:20">
      <c r="A38" s="8" t="s">
        <v>80</v>
      </c>
      <c r="B38" s="197">
        <v>21.6</v>
      </c>
      <c r="C38" s="197">
        <v>21.6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9.0115200000000009</v>
      </c>
      <c r="J38" s="21">
        <f t="shared" si="6"/>
        <v>5.0392799999999998</v>
      </c>
      <c r="K38" s="21">
        <f t="shared" si="7"/>
        <v>6.4994400000000008</v>
      </c>
      <c r="L38" s="21">
        <f t="shared" si="8"/>
        <v>1.04976</v>
      </c>
      <c r="M38" s="157">
        <f t="shared" si="9"/>
        <v>21.6</v>
      </c>
      <c r="N38" s="22"/>
      <c r="P38" s="37">
        <f t="shared" si="12"/>
        <v>9.0115200000000009</v>
      </c>
      <c r="Q38" s="37">
        <f t="shared" si="13"/>
        <v>5.0392799999999998</v>
      </c>
      <c r="R38" s="37">
        <f t="shared" si="14"/>
        <v>6.4994400000000008</v>
      </c>
      <c r="S38" s="37">
        <f t="shared" si="15"/>
        <v>1.04976</v>
      </c>
      <c r="T38" s="37">
        <f t="shared" si="10"/>
        <v>21.6</v>
      </c>
    </row>
    <row r="39" spans="1:20">
      <c r="A39" s="8" t="s">
        <v>81</v>
      </c>
      <c r="B39" s="197">
        <v>21.6</v>
      </c>
      <c r="C39" s="197">
        <v>21.6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9.0115200000000009</v>
      </c>
      <c r="J39" s="21">
        <f t="shared" si="6"/>
        <v>5.0392799999999998</v>
      </c>
      <c r="K39" s="21">
        <f t="shared" si="7"/>
        <v>6.4994400000000008</v>
      </c>
      <c r="L39" s="21">
        <f t="shared" si="8"/>
        <v>1.04976</v>
      </c>
      <c r="M39" s="157">
        <f t="shared" si="9"/>
        <v>21.6</v>
      </c>
      <c r="N39" s="22"/>
      <c r="P39" s="37">
        <f t="shared" si="12"/>
        <v>9.0115200000000009</v>
      </c>
      <c r="Q39" s="37">
        <f t="shared" si="13"/>
        <v>5.0392799999999998</v>
      </c>
      <c r="R39" s="37">
        <f t="shared" si="14"/>
        <v>6.4994400000000008</v>
      </c>
      <c r="S39" s="37">
        <f t="shared" si="15"/>
        <v>1.04976</v>
      </c>
      <c r="T39" s="37">
        <f t="shared" si="10"/>
        <v>21.6</v>
      </c>
    </row>
    <row r="40" spans="1:20">
      <c r="A40" s="8" t="s">
        <v>82</v>
      </c>
      <c r="B40" s="197">
        <v>21.6</v>
      </c>
      <c r="C40" s="197">
        <v>21.6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9.0115200000000009</v>
      </c>
      <c r="J40" s="21">
        <f t="shared" si="6"/>
        <v>5.0392799999999998</v>
      </c>
      <c r="K40" s="21">
        <f t="shared" si="7"/>
        <v>6.4994400000000008</v>
      </c>
      <c r="L40" s="21">
        <f t="shared" si="8"/>
        <v>1.04976</v>
      </c>
      <c r="M40" s="157">
        <f t="shared" si="9"/>
        <v>21.6</v>
      </c>
      <c r="N40" s="22"/>
      <c r="P40" s="37">
        <f t="shared" si="12"/>
        <v>9.0115200000000009</v>
      </c>
      <c r="Q40" s="37">
        <f t="shared" si="13"/>
        <v>5.0392799999999998</v>
      </c>
      <c r="R40" s="37">
        <f t="shared" si="14"/>
        <v>6.4994400000000008</v>
      </c>
      <c r="S40" s="37">
        <f t="shared" si="15"/>
        <v>1.04976</v>
      </c>
      <c r="T40" s="37">
        <f t="shared" si="10"/>
        <v>21.6</v>
      </c>
    </row>
    <row r="41" spans="1:20">
      <c r="A41" s="8" t="s">
        <v>83</v>
      </c>
      <c r="B41" s="197">
        <v>21.6</v>
      </c>
      <c r="C41" s="197">
        <v>21.6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9.0115200000000009</v>
      </c>
      <c r="J41" s="21">
        <f t="shared" si="6"/>
        <v>5.0392799999999998</v>
      </c>
      <c r="K41" s="21">
        <f t="shared" si="7"/>
        <v>6.4994400000000008</v>
      </c>
      <c r="L41" s="21">
        <f t="shared" si="8"/>
        <v>1.04976</v>
      </c>
      <c r="M41" s="157">
        <f t="shared" si="9"/>
        <v>21.6</v>
      </c>
      <c r="N41" s="22"/>
      <c r="P41" s="37">
        <f t="shared" si="12"/>
        <v>9.0115200000000009</v>
      </c>
      <c r="Q41" s="37">
        <f t="shared" si="13"/>
        <v>5.0392799999999998</v>
      </c>
      <c r="R41" s="37">
        <f t="shared" si="14"/>
        <v>6.4994400000000008</v>
      </c>
      <c r="S41" s="37">
        <f t="shared" si="15"/>
        <v>1.04976</v>
      </c>
      <c r="T41" s="37">
        <f t="shared" si="10"/>
        <v>21.6</v>
      </c>
    </row>
    <row r="42" spans="1:20">
      <c r="A42" s="8" t="s">
        <v>84</v>
      </c>
      <c r="B42" s="197">
        <v>21.6</v>
      </c>
      <c r="C42" s="197">
        <v>21.6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9.0115200000000009</v>
      </c>
      <c r="J42" s="21">
        <f t="shared" si="6"/>
        <v>5.0392799999999998</v>
      </c>
      <c r="K42" s="21">
        <f t="shared" si="7"/>
        <v>6.4994400000000008</v>
      </c>
      <c r="L42" s="21">
        <f t="shared" si="8"/>
        <v>1.04976</v>
      </c>
      <c r="M42" s="157">
        <f t="shared" si="9"/>
        <v>21.6</v>
      </c>
      <c r="N42" s="22"/>
      <c r="P42" s="37">
        <f t="shared" si="12"/>
        <v>9.0115200000000009</v>
      </c>
      <c r="Q42" s="37">
        <f t="shared" si="13"/>
        <v>5.0392799999999998</v>
      </c>
      <c r="R42" s="37">
        <f t="shared" si="14"/>
        <v>6.4994400000000008</v>
      </c>
      <c r="S42" s="37">
        <f t="shared" si="15"/>
        <v>1.04976</v>
      </c>
      <c r="T42" s="37">
        <f t="shared" si="10"/>
        <v>21.6</v>
      </c>
    </row>
    <row r="43" spans="1:20">
      <c r="A43" s="8" t="s">
        <v>85</v>
      </c>
      <c r="B43" s="197">
        <v>21.6</v>
      </c>
      <c r="C43" s="197">
        <v>21.6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9.0115200000000009</v>
      </c>
      <c r="J43" s="21">
        <f t="shared" si="6"/>
        <v>5.0392799999999998</v>
      </c>
      <c r="K43" s="21">
        <f t="shared" si="7"/>
        <v>6.4994400000000008</v>
      </c>
      <c r="L43" s="21">
        <f t="shared" si="8"/>
        <v>1.04976</v>
      </c>
      <c r="M43" s="157">
        <f t="shared" si="9"/>
        <v>21.6</v>
      </c>
      <c r="N43" s="22"/>
      <c r="P43" s="37">
        <f t="shared" si="12"/>
        <v>9.0115200000000009</v>
      </c>
      <c r="Q43" s="37">
        <f t="shared" si="13"/>
        <v>5.0392799999999998</v>
      </c>
      <c r="R43" s="37">
        <f t="shared" si="14"/>
        <v>6.4994400000000008</v>
      </c>
      <c r="S43" s="37">
        <f t="shared" si="15"/>
        <v>1.04976</v>
      </c>
      <c r="T43" s="37">
        <f t="shared" si="10"/>
        <v>21.6</v>
      </c>
    </row>
    <row r="44" spans="1:20">
      <c r="A44" s="8" t="s">
        <v>86</v>
      </c>
      <c r="B44" s="197">
        <v>21.6</v>
      </c>
      <c r="C44" s="197">
        <v>21.6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9.0115200000000009</v>
      </c>
      <c r="J44" s="21">
        <f t="shared" si="6"/>
        <v>5.0392799999999998</v>
      </c>
      <c r="K44" s="21">
        <f t="shared" si="7"/>
        <v>6.4994400000000008</v>
      </c>
      <c r="L44" s="21">
        <f t="shared" si="8"/>
        <v>1.04976</v>
      </c>
      <c r="M44" s="157">
        <f t="shared" si="9"/>
        <v>21.6</v>
      </c>
      <c r="N44" s="22"/>
      <c r="P44" s="37">
        <f t="shared" si="12"/>
        <v>9.0115200000000009</v>
      </c>
      <c r="Q44" s="37">
        <f t="shared" si="13"/>
        <v>5.0392799999999998</v>
      </c>
      <c r="R44" s="37">
        <f t="shared" si="14"/>
        <v>6.4994400000000008</v>
      </c>
      <c r="S44" s="37">
        <f t="shared" si="15"/>
        <v>1.04976</v>
      </c>
      <c r="T44" s="37">
        <f t="shared" si="10"/>
        <v>21.6</v>
      </c>
    </row>
    <row r="45" spans="1:20">
      <c r="A45" s="8" t="s">
        <v>87</v>
      </c>
      <c r="B45" s="197">
        <v>21.6</v>
      </c>
      <c r="C45" s="197">
        <v>21.6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9.0115200000000009</v>
      </c>
      <c r="J45" s="21">
        <f t="shared" si="6"/>
        <v>5.0392799999999998</v>
      </c>
      <c r="K45" s="21">
        <f t="shared" si="7"/>
        <v>6.4994400000000008</v>
      </c>
      <c r="L45" s="21">
        <f t="shared" si="8"/>
        <v>1.04976</v>
      </c>
      <c r="M45" s="157">
        <f t="shared" si="9"/>
        <v>21.6</v>
      </c>
      <c r="N45" s="22"/>
      <c r="P45" s="37">
        <f t="shared" si="12"/>
        <v>9.0115200000000009</v>
      </c>
      <c r="Q45" s="37">
        <f t="shared" si="13"/>
        <v>5.0392799999999998</v>
      </c>
      <c r="R45" s="37">
        <f t="shared" si="14"/>
        <v>6.4994400000000008</v>
      </c>
      <c r="S45" s="37">
        <f t="shared" si="15"/>
        <v>1.04976</v>
      </c>
      <c r="T45" s="37">
        <f t="shared" si="10"/>
        <v>21.6</v>
      </c>
    </row>
    <row r="46" spans="1:20">
      <c r="A46" s="8" t="s">
        <v>88</v>
      </c>
      <c r="B46" s="197">
        <v>21.6</v>
      </c>
      <c r="C46" s="197">
        <v>19.2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8.0102399999999996</v>
      </c>
      <c r="J46" s="21">
        <f t="shared" si="6"/>
        <v>4.4793599999999998</v>
      </c>
      <c r="K46" s="21">
        <f t="shared" si="7"/>
        <v>5.7772799999999993</v>
      </c>
      <c r="L46" s="21">
        <f t="shared" si="8"/>
        <v>0.93311999999999995</v>
      </c>
      <c r="M46" s="157">
        <f t="shared" si="9"/>
        <v>19.2</v>
      </c>
      <c r="N46" s="22"/>
      <c r="P46" s="37">
        <f t="shared" si="12"/>
        <v>8.0102399999999996</v>
      </c>
      <c r="Q46" s="37">
        <f t="shared" si="13"/>
        <v>4.4793599999999998</v>
      </c>
      <c r="R46" s="37">
        <f t="shared" si="14"/>
        <v>5.7772799999999993</v>
      </c>
      <c r="S46" s="37">
        <f t="shared" si="15"/>
        <v>0.93311999999999995</v>
      </c>
      <c r="T46" s="37">
        <f t="shared" si="10"/>
        <v>19.2</v>
      </c>
    </row>
    <row r="47" spans="1:20">
      <c r="A47" s="8" t="s">
        <v>89</v>
      </c>
      <c r="B47" s="197">
        <v>19.2</v>
      </c>
      <c r="C47" s="197">
        <v>19.2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8.0102399999999996</v>
      </c>
      <c r="J47" s="21">
        <f t="shared" si="6"/>
        <v>4.4793599999999998</v>
      </c>
      <c r="K47" s="21">
        <f t="shared" si="7"/>
        <v>5.7772799999999993</v>
      </c>
      <c r="L47" s="21">
        <f t="shared" si="8"/>
        <v>0.93311999999999995</v>
      </c>
      <c r="M47" s="157">
        <f t="shared" si="9"/>
        <v>19.2</v>
      </c>
      <c r="N47" s="22"/>
      <c r="P47" s="37">
        <f t="shared" si="12"/>
        <v>8.0102399999999996</v>
      </c>
      <c r="Q47" s="37">
        <f t="shared" si="13"/>
        <v>4.4793599999999998</v>
      </c>
      <c r="R47" s="37">
        <f t="shared" si="14"/>
        <v>5.7772799999999993</v>
      </c>
      <c r="S47" s="37">
        <f t="shared" si="15"/>
        <v>0.93311999999999995</v>
      </c>
      <c r="T47" s="37">
        <f t="shared" si="10"/>
        <v>19.2</v>
      </c>
    </row>
    <row r="48" spans="1:20">
      <c r="A48" s="8" t="s">
        <v>90</v>
      </c>
      <c r="B48" s="197">
        <v>19.2</v>
      </c>
      <c r="C48" s="197">
        <v>19.2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8.0102399999999996</v>
      </c>
      <c r="J48" s="21">
        <f t="shared" si="6"/>
        <v>4.4793599999999998</v>
      </c>
      <c r="K48" s="21">
        <f t="shared" si="7"/>
        <v>5.7772799999999993</v>
      </c>
      <c r="L48" s="21">
        <f t="shared" si="8"/>
        <v>0.93311999999999995</v>
      </c>
      <c r="M48" s="157">
        <f t="shared" si="9"/>
        <v>19.2</v>
      </c>
      <c r="N48" s="22"/>
      <c r="P48" s="37">
        <f t="shared" si="12"/>
        <v>8.0102399999999996</v>
      </c>
      <c r="Q48" s="37">
        <f t="shared" si="13"/>
        <v>4.4793599999999998</v>
      </c>
      <c r="R48" s="37">
        <f t="shared" si="14"/>
        <v>5.7772799999999993</v>
      </c>
      <c r="S48" s="37">
        <f t="shared" si="15"/>
        <v>0.93311999999999995</v>
      </c>
      <c r="T48" s="37">
        <f t="shared" si="10"/>
        <v>19.2</v>
      </c>
    </row>
    <row r="49" spans="1:20">
      <c r="A49" s="8" t="s">
        <v>91</v>
      </c>
      <c r="B49" s="197">
        <v>19.2</v>
      </c>
      <c r="C49" s="197">
        <v>19.2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8.0102399999999996</v>
      </c>
      <c r="J49" s="21">
        <f t="shared" si="6"/>
        <v>4.4793599999999998</v>
      </c>
      <c r="K49" s="21">
        <f t="shared" si="7"/>
        <v>5.7772799999999993</v>
      </c>
      <c r="L49" s="21">
        <f t="shared" si="8"/>
        <v>0.93311999999999995</v>
      </c>
      <c r="M49" s="157">
        <f t="shared" si="9"/>
        <v>19.2</v>
      </c>
      <c r="N49" s="22"/>
      <c r="P49" s="37">
        <f t="shared" si="12"/>
        <v>8.0102399999999996</v>
      </c>
      <c r="Q49" s="37">
        <f t="shared" si="13"/>
        <v>4.4793599999999998</v>
      </c>
      <c r="R49" s="37">
        <f t="shared" si="14"/>
        <v>5.7772799999999993</v>
      </c>
      <c r="S49" s="37">
        <f t="shared" si="15"/>
        <v>0.93311999999999995</v>
      </c>
      <c r="T49" s="37">
        <f t="shared" si="10"/>
        <v>19.2</v>
      </c>
    </row>
    <row r="50" spans="1:20">
      <c r="A50" s="8" t="s">
        <v>92</v>
      </c>
      <c r="B50" s="197">
        <v>19.2</v>
      </c>
      <c r="C50" s="197">
        <v>19.2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8.0102399999999996</v>
      </c>
      <c r="J50" s="21">
        <f t="shared" si="6"/>
        <v>4.4793599999999998</v>
      </c>
      <c r="K50" s="21">
        <f t="shared" si="7"/>
        <v>5.7772799999999993</v>
      </c>
      <c r="L50" s="21">
        <f t="shared" si="8"/>
        <v>0.93311999999999995</v>
      </c>
      <c r="M50" s="157">
        <f t="shared" si="9"/>
        <v>19.2</v>
      </c>
      <c r="N50" s="22"/>
      <c r="P50" s="37">
        <f t="shared" si="12"/>
        <v>8.0102399999999996</v>
      </c>
      <c r="Q50" s="37">
        <f t="shared" si="13"/>
        <v>4.4793599999999998</v>
      </c>
      <c r="R50" s="37">
        <f t="shared" si="14"/>
        <v>5.7772799999999993</v>
      </c>
      <c r="S50" s="37">
        <f t="shared" si="15"/>
        <v>0.93311999999999995</v>
      </c>
      <c r="T50" s="37">
        <f t="shared" si="10"/>
        <v>19.2</v>
      </c>
    </row>
    <row r="51" spans="1:20">
      <c r="A51" s="8" t="s">
        <v>93</v>
      </c>
      <c r="B51" s="197">
        <v>19.2</v>
      </c>
      <c r="C51" s="197">
        <v>19.2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8.0102399999999996</v>
      </c>
      <c r="J51" s="21">
        <f t="shared" si="6"/>
        <v>4.4793599999999998</v>
      </c>
      <c r="K51" s="21">
        <f t="shared" si="7"/>
        <v>5.7772799999999993</v>
      </c>
      <c r="L51" s="21">
        <f t="shared" si="8"/>
        <v>0.93311999999999995</v>
      </c>
      <c r="M51" s="157">
        <f t="shared" si="9"/>
        <v>19.2</v>
      </c>
      <c r="N51" s="22"/>
      <c r="P51" s="37">
        <f t="shared" si="12"/>
        <v>8.0102399999999996</v>
      </c>
      <c r="Q51" s="37">
        <f t="shared" si="13"/>
        <v>4.4793599999999998</v>
      </c>
      <c r="R51" s="37">
        <f t="shared" si="14"/>
        <v>5.7772799999999993</v>
      </c>
      <c r="S51" s="37">
        <f t="shared" si="15"/>
        <v>0.93311999999999995</v>
      </c>
      <c r="T51" s="37">
        <f t="shared" si="10"/>
        <v>19.2</v>
      </c>
    </row>
    <row r="52" spans="1:20">
      <c r="A52" s="8" t="s">
        <v>94</v>
      </c>
      <c r="B52" s="197">
        <v>19.2</v>
      </c>
      <c r="C52" s="197">
        <v>19.2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8.0102399999999996</v>
      </c>
      <c r="J52" s="21">
        <f t="shared" si="6"/>
        <v>4.4793599999999998</v>
      </c>
      <c r="K52" s="21">
        <f t="shared" si="7"/>
        <v>5.7772799999999993</v>
      </c>
      <c r="L52" s="21">
        <f t="shared" si="8"/>
        <v>0.93311999999999995</v>
      </c>
      <c r="M52" s="157">
        <f t="shared" si="9"/>
        <v>19.2</v>
      </c>
      <c r="N52" s="22"/>
      <c r="P52" s="37">
        <f t="shared" si="12"/>
        <v>8.0102399999999996</v>
      </c>
      <c r="Q52" s="37">
        <f t="shared" si="13"/>
        <v>4.4793599999999998</v>
      </c>
      <c r="R52" s="37">
        <f t="shared" si="14"/>
        <v>5.7772799999999993</v>
      </c>
      <c r="S52" s="37">
        <f t="shared" si="15"/>
        <v>0.93311999999999995</v>
      </c>
      <c r="T52" s="37">
        <f t="shared" si="10"/>
        <v>19.2</v>
      </c>
    </row>
    <row r="53" spans="1:20">
      <c r="A53" s="8" t="s">
        <v>95</v>
      </c>
      <c r="B53" s="197">
        <v>19.2</v>
      </c>
      <c r="C53" s="197">
        <v>19.2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8.0102399999999996</v>
      </c>
      <c r="J53" s="21">
        <f t="shared" si="6"/>
        <v>4.4793599999999998</v>
      </c>
      <c r="K53" s="21">
        <f t="shared" si="7"/>
        <v>5.7772799999999993</v>
      </c>
      <c r="L53" s="21">
        <f t="shared" si="8"/>
        <v>0.93311999999999995</v>
      </c>
      <c r="M53" s="157">
        <f t="shared" si="9"/>
        <v>19.2</v>
      </c>
      <c r="N53" s="22"/>
      <c r="P53" s="37">
        <f t="shared" si="12"/>
        <v>8.0102399999999996</v>
      </c>
      <c r="Q53" s="37">
        <f t="shared" si="13"/>
        <v>4.4793599999999998</v>
      </c>
      <c r="R53" s="37">
        <f t="shared" si="14"/>
        <v>5.7772799999999993</v>
      </c>
      <c r="S53" s="37">
        <f t="shared" si="15"/>
        <v>0.93311999999999995</v>
      </c>
      <c r="T53" s="37">
        <f t="shared" si="10"/>
        <v>19.2</v>
      </c>
    </row>
    <row r="54" spans="1:20">
      <c r="A54" s="8" t="s">
        <v>96</v>
      </c>
      <c r="B54" s="197">
        <v>19.2</v>
      </c>
      <c r="C54" s="197">
        <v>19.2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8.0102399999999996</v>
      </c>
      <c r="J54" s="21">
        <f t="shared" si="6"/>
        <v>4.4793599999999998</v>
      </c>
      <c r="K54" s="21">
        <f t="shared" si="7"/>
        <v>5.7772799999999993</v>
      </c>
      <c r="L54" s="21">
        <f t="shared" si="8"/>
        <v>0.93311999999999995</v>
      </c>
      <c r="M54" s="157">
        <f t="shared" si="9"/>
        <v>19.2</v>
      </c>
      <c r="N54" s="22"/>
      <c r="P54" s="37">
        <f t="shared" si="12"/>
        <v>8.0102399999999996</v>
      </c>
      <c r="Q54" s="37">
        <f t="shared" si="13"/>
        <v>4.4793599999999998</v>
      </c>
      <c r="R54" s="37">
        <f t="shared" si="14"/>
        <v>5.7772799999999993</v>
      </c>
      <c r="S54" s="37">
        <f t="shared" si="15"/>
        <v>0.93311999999999995</v>
      </c>
      <c r="T54" s="37">
        <f t="shared" si="10"/>
        <v>19.2</v>
      </c>
    </row>
    <row r="55" spans="1:20">
      <c r="A55" s="8" t="s">
        <v>97</v>
      </c>
      <c r="B55" s="197">
        <v>19.2</v>
      </c>
      <c r="C55" s="197">
        <v>19.2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8.0102399999999996</v>
      </c>
      <c r="J55" s="21">
        <f t="shared" si="6"/>
        <v>4.4793599999999998</v>
      </c>
      <c r="K55" s="21">
        <f t="shared" si="7"/>
        <v>5.7772799999999993</v>
      </c>
      <c r="L55" s="21">
        <f t="shared" si="8"/>
        <v>0.93311999999999995</v>
      </c>
      <c r="M55" s="157">
        <f t="shared" si="9"/>
        <v>19.2</v>
      </c>
      <c r="N55" s="22"/>
      <c r="P55" s="37">
        <f t="shared" si="12"/>
        <v>8.0102399999999996</v>
      </c>
      <c r="Q55" s="37">
        <f t="shared" si="13"/>
        <v>4.4793599999999998</v>
      </c>
      <c r="R55" s="37">
        <f t="shared" si="14"/>
        <v>5.7772799999999993</v>
      </c>
      <c r="S55" s="37">
        <f t="shared" si="15"/>
        <v>0.93311999999999995</v>
      </c>
      <c r="T55" s="37">
        <f t="shared" si="10"/>
        <v>19.2</v>
      </c>
    </row>
    <row r="56" spans="1:20">
      <c r="A56" s="8" t="s">
        <v>98</v>
      </c>
      <c r="B56" s="197">
        <v>19.2</v>
      </c>
      <c r="C56" s="197">
        <v>19.2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8.0102399999999996</v>
      </c>
      <c r="J56" s="21">
        <f t="shared" si="6"/>
        <v>4.4793599999999998</v>
      </c>
      <c r="K56" s="21">
        <f t="shared" si="7"/>
        <v>5.7772799999999993</v>
      </c>
      <c r="L56" s="21">
        <f t="shared" si="8"/>
        <v>0.93311999999999995</v>
      </c>
      <c r="M56" s="157">
        <f t="shared" si="9"/>
        <v>19.2</v>
      </c>
      <c r="N56" s="22"/>
      <c r="P56" s="37">
        <f t="shared" si="12"/>
        <v>8.0102399999999996</v>
      </c>
      <c r="Q56" s="37">
        <f t="shared" si="13"/>
        <v>4.4793599999999998</v>
      </c>
      <c r="R56" s="37">
        <f t="shared" si="14"/>
        <v>5.7772799999999993</v>
      </c>
      <c r="S56" s="37">
        <f t="shared" si="15"/>
        <v>0.93311999999999995</v>
      </c>
      <c r="T56" s="37">
        <f t="shared" si="10"/>
        <v>19.2</v>
      </c>
    </row>
    <row r="57" spans="1:20">
      <c r="A57" s="8" t="s">
        <v>99</v>
      </c>
      <c r="B57" s="197">
        <v>19.2</v>
      </c>
      <c r="C57" s="197">
        <v>19.2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8.0102399999999996</v>
      </c>
      <c r="J57" s="21">
        <f t="shared" si="6"/>
        <v>4.4793599999999998</v>
      </c>
      <c r="K57" s="21">
        <f t="shared" si="7"/>
        <v>5.7772799999999993</v>
      </c>
      <c r="L57" s="21">
        <f t="shared" si="8"/>
        <v>0.93311999999999995</v>
      </c>
      <c r="M57" s="157">
        <f t="shared" si="9"/>
        <v>19.2</v>
      </c>
      <c r="N57" s="22"/>
      <c r="P57" s="37">
        <f t="shared" si="12"/>
        <v>8.0102399999999996</v>
      </c>
      <c r="Q57" s="37">
        <f t="shared" si="13"/>
        <v>4.4793599999999998</v>
      </c>
      <c r="R57" s="37">
        <f t="shared" si="14"/>
        <v>5.7772799999999993</v>
      </c>
      <c r="S57" s="37">
        <f t="shared" si="15"/>
        <v>0.93311999999999995</v>
      </c>
      <c r="T57" s="37">
        <f t="shared" si="10"/>
        <v>19.2</v>
      </c>
    </row>
    <row r="58" spans="1:20">
      <c r="A58" s="8" t="s">
        <v>100</v>
      </c>
      <c r="B58" s="197">
        <v>19.2</v>
      </c>
      <c r="C58" s="197">
        <v>19.2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8.0102399999999996</v>
      </c>
      <c r="J58" s="21">
        <f t="shared" si="6"/>
        <v>4.4793599999999998</v>
      </c>
      <c r="K58" s="21">
        <f t="shared" si="7"/>
        <v>5.7772799999999993</v>
      </c>
      <c r="L58" s="21">
        <f t="shared" si="8"/>
        <v>0.93311999999999995</v>
      </c>
      <c r="M58" s="157">
        <f t="shared" si="9"/>
        <v>19.2</v>
      </c>
      <c r="N58" s="22"/>
      <c r="P58" s="37">
        <f t="shared" si="12"/>
        <v>8.0102399999999996</v>
      </c>
      <c r="Q58" s="37">
        <f t="shared" si="13"/>
        <v>4.4793599999999998</v>
      </c>
      <c r="R58" s="37">
        <f t="shared" si="14"/>
        <v>5.7772799999999993</v>
      </c>
      <c r="S58" s="37">
        <f t="shared" si="15"/>
        <v>0.93311999999999995</v>
      </c>
      <c r="T58" s="37">
        <f t="shared" si="10"/>
        <v>19.2</v>
      </c>
    </row>
    <row r="59" spans="1:20">
      <c r="A59" s="8" t="s">
        <v>101</v>
      </c>
      <c r="B59" s="197">
        <v>19.2</v>
      </c>
      <c r="C59" s="197">
        <v>19.2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8.0102399999999996</v>
      </c>
      <c r="J59" s="21">
        <f t="shared" si="6"/>
        <v>4.4793599999999998</v>
      </c>
      <c r="K59" s="21">
        <f t="shared" si="7"/>
        <v>5.7772799999999993</v>
      </c>
      <c r="L59" s="21">
        <f t="shared" si="8"/>
        <v>0.93311999999999995</v>
      </c>
      <c r="M59" s="157">
        <f t="shared" si="9"/>
        <v>19.2</v>
      </c>
      <c r="N59" s="22"/>
      <c r="P59" s="37">
        <f t="shared" si="12"/>
        <v>8.0102399999999996</v>
      </c>
      <c r="Q59" s="37">
        <f t="shared" si="13"/>
        <v>4.4793599999999998</v>
      </c>
      <c r="R59" s="37">
        <f t="shared" si="14"/>
        <v>5.7772799999999993</v>
      </c>
      <c r="S59" s="37">
        <f t="shared" si="15"/>
        <v>0.93311999999999995</v>
      </c>
      <c r="T59" s="37">
        <f t="shared" si="10"/>
        <v>19.2</v>
      </c>
    </row>
    <row r="60" spans="1:20">
      <c r="A60" s="8" t="s">
        <v>102</v>
      </c>
      <c r="B60" s="197">
        <v>19.2</v>
      </c>
      <c r="C60" s="197">
        <v>19.2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8.0102399999999996</v>
      </c>
      <c r="J60" s="21">
        <f t="shared" si="6"/>
        <v>4.4793599999999998</v>
      </c>
      <c r="K60" s="21">
        <f t="shared" si="7"/>
        <v>5.7772799999999993</v>
      </c>
      <c r="L60" s="21">
        <f t="shared" si="8"/>
        <v>0.93311999999999995</v>
      </c>
      <c r="M60" s="157">
        <f t="shared" si="9"/>
        <v>19.2</v>
      </c>
      <c r="N60" s="22"/>
      <c r="P60" s="37">
        <f t="shared" si="12"/>
        <v>8.0102399999999996</v>
      </c>
      <c r="Q60" s="37">
        <f t="shared" si="13"/>
        <v>4.4793599999999998</v>
      </c>
      <c r="R60" s="37">
        <f t="shared" si="14"/>
        <v>5.7772799999999993</v>
      </c>
      <c r="S60" s="37">
        <f t="shared" si="15"/>
        <v>0.93311999999999995</v>
      </c>
      <c r="T60" s="37">
        <f t="shared" si="10"/>
        <v>19.2</v>
      </c>
    </row>
    <row r="61" spans="1:20">
      <c r="A61" s="8" t="s">
        <v>103</v>
      </c>
      <c r="B61" s="197">
        <v>19.2</v>
      </c>
      <c r="C61" s="197">
        <v>19.2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8.0102399999999996</v>
      </c>
      <c r="J61" s="21">
        <f t="shared" si="6"/>
        <v>4.4793599999999998</v>
      </c>
      <c r="K61" s="21">
        <f t="shared" si="7"/>
        <v>5.7772799999999993</v>
      </c>
      <c r="L61" s="21">
        <f t="shared" si="8"/>
        <v>0.93311999999999995</v>
      </c>
      <c r="M61" s="157">
        <f t="shared" si="9"/>
        <v>19.2</v>
      </c>
      <c r="N61" s="22"/>
      <c r="P61" s="37">
        <f t="shared" si="12"/>
        <v>8.0102399999999996</v>
      </c>
      <c r="Q61" s="37">
        <f t="shared" si="13"/>
        <v>4.4793599999999998</v>
      </c>
      <c r="R61" s="37">
        <f t="shared" si="14"/>
        <v>5.7772799999999993</v>
      </c>
      <c r="S61" s="37">
        <f t="shared" si="15"/>
        <v>0.93311999999999995</v>
      </c>
      <c r="T61" s="37">
        <f t="shared" si="10"/>
        <v>19.2</v>
      </c>
    </row>
    <row r="62" spans="1:20">
      <c r="A62" s="8" t="s">
        <v>104</v>
      </c>
      <c r="B62" s="197">
        <v>19.2</v>
      </c>
      <c r="C62" s="197">
        <v>19.2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8.0102399999999996</v>
      </c>
      <c r="J62" s="21">
        <f t="shared" si="6"/>
        <v>4.4793599999999998</v>
      </c>
      <c r="K62" s="21">
        <f t="shared" si="7"/>
        <v>5.7772799999999993</v>
      </c>
      <c r="L62" s="21">
        <f t="shared" si="8"/>
        <v>0.93311999999999995</v>
      </c>
      <c r="M62" s="157">
        <f t="shared" si="9"/>
        <v>19.2</v>
      </c>
      <c r="N62" s="22"/>
      <c r="P62" s="37">
        <f t="shared" si="12"/>
        <v>8.0102399999999996</v>
      </c>
      <c r="Q62" s="37">
        <f t="shared" si="13"/>
        <v>4.4793599999999998</v>
      </c>
      <c r="R62" s="37">
        <f t="shared" si="14"/>
        <v>5.7772799999999993</v>
      </c>
      <c r="S62" s="37">
        <f t="shared" si="15"/>
        <v>0.93311999999999995</v>
      </c>
      <c r="T62" s="37">
        <f t="shared" si="10"/>
        <v>19.2</v>
      </c>
    </row>
    <row r="63" spans="1:20">
      <c r="A63" s="8" t="s">
        <v>105</v>
      </c>
      <c r="B63" s="197">
        <v>19.2</v>
      </c>
      <c r="C63" s="197">
        <v>19.2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8.0102399999999996</v>
      </c>
      <c r="J63" s="21">
        <f t="shared" si="6"/>
        <v>4.4793599999999998</v>
      </c>
      <c r="K63" s="21">
        <f t="shared" si="7"/>
        <v>5.7772799999999993</v>
      </c>
      <c r="L63" s="21">
        <f t="shared" si="8"/>
        <v>0.93311999999999995</v>
      </c>
      <c r="M63" s="157">
        <f t="shared" si="9"/>
        <v>19.2</v>
      </c>
      <c r="N63" s="22"/>
      <c r="P63" s="37">
        <f t="shared" si="12"/>
        <v>8.0102399999999996</v>
      </c>
      <c r="Q63" s="37">
        <f t="shared" si="13"/>
        <v>4.4793599999999998</v>
      </c>
      <c r="R63" s="37">
        <f t="shared" si="14"/>
        <v>5.7772799999999993</v>
      </c>
      <c r="S63" s="37">
        <f t="shared" si="15"/>
        <v>0.93311999999999995</v>
      </c>
      <c r="T63" s="37">
        <f t="shared" si="10"/>
        <v>19.2</v>
      </c>
    </row>
    <row r="64" spans="1:20">
      <c r="A64" s="8" t="s">
        <v>106</v>
      </c>
      <c r="B64" s="197">
        <v>19.2</v>
      </c>
      <c r="C64" s="197">
        <v>19.2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8.0102399999999996</v>
      </c>
      <c r="J64" s="21">
        <f t="shared" si="6"/>
        <v>4.4793599999999998</v>
      </c>
      <c r="K64" s="21">
        <f t="shared" si="7"/>
        <v>5.7772799999999993</v>
      </c>
      <c r="L64" s="21">
        <f t="shared" si="8"/>
        <v>0.93311999999999995</v>
      </c>
      <c r="M64" s="157">
        <f t="shared" si="9"/>
        <v>19.2</v>
      </c>
      <c r="N64" s="22"/>
      <c r="P64" s="37">
        <f t="shared" si="12"/>
        <v>8.0102399999999996</v>
      </c>
      <c r="Q64" s="37">
        <f t="shared" si="13"/>
        <v>4.4793599999999998</v>
      </c>
      <c r="R64" s="37">
        <f t="shared" si="14"/>
        <v>5.7772799999999993</v>
      </c>
      <c r="S64" s="37">
        <f t="shared" si="15"/>
        <v>0.93311999999999995</v>
      </c>
      <c r="T64" s="37">
        <f t="shared" si="10"/>
        <v>19.2</v>
      </c>
    </row>
    <row r="65" spans="1:20">
      <c r="A65" s="8" t="s">
        <v>107</v>
      </c>
      <c r="B65" s="197">
        <v>19.2</v>
      </c>
      <c r="C65" s="197">
        <v>19.2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8.0102399999999996</v>
      </c>
      <c r="J65" s="21">
        <f t="shared" si="6"/>
        <v>4.4793599999999998</v>
      </c>
      <c r="K65" s="21">
        <f t="shared" si="7"/>
        <v>5.7772799999999993</v>
      </c>
      <c r="L65" s="21">
        <f t="shared" si="8"/>
        <v>0.93311999999999995</v>
      </c>
      <c r="M65" s="157">
        <f t="shared" si="9"/>
        <v>19.2</v>
      </c>
      <c r="N65" s="22"/>
      <c r="P65" s="37">
        <f t="shared" si="12"/>
        <v>8.0102399999999996</v>
      </c>
      <c r="Q65" s="37">
        <f t="shared" si="13"/>
        <v>4.4793599999999998</v>
      </c>
      <c r="R65" s="37">
        <f t="shared" si="14"/>
        <v>5.7772799999999993</v>
      </c>
      <c r="S65" s="37">
        <f t="shared" si="15"/>
        <v>0.93311999999999995</v>
      </c>
      <c r="T65" s="37">
        <f t="shared" si="10"/>
        <v>19.2</v>
      </c>
    </row>
    <row r="66" spans="1:20">
      <c r="A66" s="8" t="s">
        <v>108</v>
      </c>
      <c r="B66" s="197">
        <v>19.2</v>
      </c>
      <c r="C66" s="197">
        <v>19.2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8.0102399999999996</v>
      </c>
      <c r="J66" s="21">
        <f t="shared" si="6"/>
        <v>4.4793599999999998</v>
      </c>
      <c r="K66" s="21">
        <f t="shared" si="7"/>
        <v>5.7772799999999993</v>
      </c>
      <c r="L66" s="21">
        <f t="shared" si="8"/>
        <v>0.93311999999999995</v>
      </c>
      <c r="M66" s="157">
        <f t="shared" si="9"/>
        <v>19.2</v>
      </c>
      <c r="N66" s="22"/>
      <c r="P66" s="37">
        <f t="shared" si="12"/>
        <v>8.0102399999999996</v>
      </c>
      <c r="Q66" s="37">
        <f t="shared" si="13"/>
        <v>4.4793599999999998</v>
      </c>
      <c r="R66" s="37">
        <f t="shared" si="14"/>
        <v>5.7772799999999993</v>
      </c>
      <c r="S66" s="37">
        <f t="shared" si="15"/>
        <v>0.93311999999999995</v>
      </c>
      <c r="T66" s="37">
        <f t="shared" si="10"/>
        <v>19.2</v>
      </c>
    </row>
    <row r="67" spans="1:20">
      <c r="A67" s="8" t="s">
        <v>109</v>
      </c>
      <c r="B67" s="197">
        <v>19.2</v>
      </c>
      <c r="C67" s="197">
        <v>19.2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8.0102399999999996</v>
      </c>
      <c r="J67" s="21">
        <f t="shared" si="6"/>
        <v>4.4793599999999998</v>
      </c>
      <c r="K67" s="21">
        <f t="shared" si="7"/>
        <v>5.7772799999999993</v>
      </c>
      <c r="L67" s="21">
        <f t="shared" si="8"/>
        <v>0.93311999999999995</v>
      </c>
      <c r="M67" s="157">
        <f t="shared" si="9"/>
        <v>19.2</v>
      </c>
      <c r="N67" s="22"/>
      <c r="P67" s="37">
        <f t="shared" ref="P67:P98" si="17">I67</f>
        <v>8.0102399999999996</v>
      </c>
      <c r="Q67" s="37">
        <f t="shared" ref="Q67:Q98" si="18">J67</f>
        <v>4.4793599999999998</v>
      </c>
      <c r="R67" s="37">
        <f t="shared" ref="R67:R98" si="19">K67</f>
        <v>5.7772799999999993</v>
      </c>
      <c r="S67" s="37">
        <f t="shared" ref="S67:S98" si="20">L67</f>
        <v>0.93311999999999995</v>
      </c>
      <c r="T67" s="37">
        <f t="shared" si="10"/>
        <v>19.2</v>
      </c>
    </row>
    <row r="68" spans="1:20">
      <c r="A68" s="8" t="s">
        <v>110</v>
      </c>
      <c r="B68" s="197">
        <v>19.2</v>
      </c>
      <c r="C68" s="197">
        <v>19.2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8.0102399999999996</v>
      </c>
      <c r="J68" s="21">
        <f t="shared" ref="J68:J98" si="22">C68*E68/100</f>
        <v>4.4793599999999998</v>
      </c>
      <c r="K68" s="21">
        <f t="shared" ref="K68:K98" si="23">C68*F68/100</f>
        <v>5.7772799999999993</v>
      </c>
      <c r="L68" s="21">
        <f t="shared" ref="L68:L98" si="24">C68*G68/100</f>
        <v>0.93311999999999995</v>
      </c>
      <c r="M68" s="157">
        <f t="shared" ref="M68:M98" si="25">SUM(I68:L68)</f>
        <v>19.2</v>
      </c>
      <c r="N68" s="22"/>
      <c r="P68" s="37">
        <f t="shared" si="17"/>
        <v>8.0102399999999996</v>
      </c>
      <c r="Q68" s="37">
        <f t="shared" si="18"/>
        <v>4.4793599999999998</v>
      </c>
      <c r="R68" s="37">
        <f t="shared" si="19"/>
        <v>5.7772799999999993</v>
      </c>
      <c r="S68" s="37">
        <f t="shared" si="20"/>
        <v>0.93311999999999995</v>
      </c>
      <c r="T68" s="37">
        <f t="shared" ref="T68:T99" si="26">SUM(P68:S68)</f>
        <v>19.2</v>
      </c>
    </row>
    <row r="69" spans="1:20">
      <c r="A69" s="8" t="s">
        <v>111</v>
      </c>
      <c r="B69" s="197">
        <v>19.2</v>
      </c>
      <c r="C69" s="197">
        <v>19.2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8.0102399999999996</v>
      </c>
      <c r="J69" s="21">
        <f t="shared" si="22"/>
        <v>4.4793599999999998</v>
      </c>
      <c r="K69" s="21">
        <f t="shared" si="23"/>
        <v>5.7772799999999993</v>
      </c>
      <c r="L69" s="21">
        <f t="shared" si="24"/>
        <v>0.93311999999999995</v>
      </c>
      <c r="M69" s="157">
        <f t="shared" si="25"/>
        <v>19.2</v>
      </c>
      <c r="N69" s="22"/>
      <c r="P69" s="37">
        <f t="shared" si="17"/>
        <v>8.0102399999999996</v>
      </c>
      <c r="Q69" s="37">
        <f t="shared" si="18"/>
        <v>4.4793599999999998</v>
      </c>
      <c r="R69" s="37">
        <f t="shared" si="19"/>
        <v>5.7772799999999993</v>
      </c>
      <c r="S69" s="37">
        <f t="shared" si="20"/>
        <v>0.93311999999999995</v>
      </c>
      <c r="T69" s="37">
        <f t="shared" si="26"/>
        <v>19.2</v>
      </c>
    </row>
    <row r="70" spans="1:20">
      <c r="A70" s="8" t="s">
        <v>112</v>
      </c>
      <c r="B70" s="197">
        <v>19.2</v>
      </c>
      <c r="C70" s="197">
        <v>19.2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8.0102399999999996</v>
      </c>
      <c r="J70" s="21">
        <f t="shared" si="22"/>
        <v>4.4793599999999998</v>
      </c>
      <c r="K70" s="21">
        <f t="shared" si="23"/>
        <v>5.7772799999999993</v>
      </c>
      <c r="L70" s="21">
        <f t="shared" si="24"/>
        <v>0.93311999999999995</v>
      </c>
      <c r="M70" s="157">
        <f t="shared" si="25"/>
        <v>19.2</v>
      </c>
      <c r="N70" s="22"/>
      <c r="P70" s="37">
        <f t="shared" si="17"/>
        <v>8.0102399999999996</v>
      </c>
      <c r="Q70" s="37">
        <f t="shared" si="18"/>
        <v>4.4793599999999998</v>
      </c>
      <c r="R70" s="37">
        <f t="shared" si="19"/>
        <v>5.7772799999999993</v>
      </c>
      <c r="S70" s="37">
        <f t="shared" si="20"/>
        <v>0.93311999999999995</v>
      </c>
      <c r="T70" s="37">
        <f t="shared" si="26"/>
        <v>19.2</v>
      </c>
    </row>
    <row r="71" spans="1:20">
      <c r="A71" s="8" t="s">
        <v>113</v>
      </c>
      <c r="B71" s="197">
        <v>19.2</v>
      </c>
      <c r="C71" s="197">
        <v>19.2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8.0102399999999996</v>
      </c>
      <c r="J71" s="21">
        <f t="shared" si="22"/>
        <v>4.4793599999999998</v>
      </c>
      <c r="K71" s="21">
        <f t="shared" si="23"/>
        <v>5.7772799999999993</v>
      </c>
      <c r="L71" s="21">
        <f t="shared" si="24"/>
        <v>0.93311999999999995</v>
      </c>
      <c r="M71" s="157">
        <f t="shared" si="25"/>
        <v>19.2</v>
      </c>
      <c r="N71" s="22"/>
      <c r="P71" s="37">
        <f t="shared" si="17"/>
        <v>8.0102399999999996</v>
      </c>
      <c r="Q71" s="37">
        <f t="shared" si="18"/>
        <v>4.4793599999999998</v>
      </c>
      <c r="R71" s="37">
        <f t="shared" si="19"/>
        <v>5.7772799999999993</v>
      </c>
      <c r="S71" s="37">
        <f t="shared" si="20"/>
        <v>0.93311999999999995</v>
      </c>
      <c r="T71" s="37">
        <f t="shared" si="26"/>
        <v>19.2</v>
      </c>
    </row>
    <row r="72" spans="1:20">
      <c r="A72" s="8" t="s">
        <v>114</v>
      </c>
      <c r="B72" s="197">
        <v>19.2</v>
      </c>
      <c r="C72" s="197">
        <v>19.2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8.0102399999999996</v>
      </c>
      <c r="J72" s="21">
        <f t="shared" si="22"/>
        <v>4.4793599999999998</v>
      </c>
      <c r="K72" s="21">
        <f t="shared" si="23"/>
        <v>5.7772799999999993</v>
      </c>
      <c r="L72" s="21">
        <f t="shared" si="24"/>
        <v>0.93311999999999995</v>
      </c>
      <c r="M72" s="157">
        <f t="shared" si="25"/>
        <v>19.2</v>
      </c>
      <c r="N72" s="22"/>
      <c r="P72" s="37">
        <f t="shared" si="17"/>
        <v>8.0102399999999996</v>
      </c>
      <c r="Q72" s="37">
        <f t="shared" si="18"/>
        <v>4.4793599999999998</v>
      </c>
      <c r="R72" s="37">
        <f t="shared" si="19"/>
        <v>5.7772799999999993</v>
      </c>
      <c r="S72" s="37">
        <f t="shared" si="20"/>
        <v>0.93311999999999995</v>
      </c>
      <c r="T72" s="37">
        <f t="shared" si="26"/>
        <v>19.2</v>
      </c>
    </row>
    <row r="73" spans="1:20">
      <c r="A73" s="8" t="s">
        <v>115</v>
      </c>
      <c r="B73" s="197">
        <v>19.2</v>
      </c>
      <c r="C73" s="197">
        <v>19.2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8.0102399999999996</v>
      </c>
      <c r="J73" s="21">
        <f t="shared" si="22"/>
        <v>4.4793599999999998</v>
      </c>
      <c r="K73" s="21">
        <f t="shared" si="23"/>
        <v>5.7772799999999993</v>
      </c>
      <c r="L73" s="21">
        <f t="shared" si="24"/>
        <v>0.93311999999999995</v>
      </c>
      <c r="M73" s="157">
        <f t="shared" si="25"/>
        <v>19.2</v>
      </c>
      <c r="N73" s="22"/>
      <c r="P73" s="37">
        <f t="shared" si="17"/>
        <v>8.0102399999999996</v>
      </c>
      <c r="Q73" s="37">
        <f t="shared" si="18"/>
        <v>4.4793599999999998</v>
      </c>
      <c r="R73" s="37">
        <f t="shared" si="19"/>
        <v>5.7772799999999993</v>
      </c>
      <c r="S73" s="37">
        <f t="shared" si="20"/>
        <v>0.93311999999999995</v>
      </c>
      <c r="T73" s="37">
        <f t="shared" si="26"/>
        <v>19.2</v>
      </c>
    </row>
    <row r="74" spans="1:20">
      <c r="A74" s="8" t="s">
        <v>116</v>
      </c>
      <c r="B74" s="197">
        <v>19.2</v>
      </c>
      <c r="C74" s="197">
        <v>19.2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8.0102399999999996</v>
      </c>
      <c r="J74" s="21">
        <f t="shared" si="22"/>
        <v>4.4793599999999998</v>
      </c>
      <c r="K74" s="21">
        <f t="shared" si="23"/>
        <v>5.7772799999999993</v>
      </c>
      <c r="L74" s="21">
        <f t="shared" si="24"/>
        <v>0.93311999999999995</v>
      </c>
      <c r="M74" s="157">
        <f t="shared" si="25"/>
        <v>19.2</v>
      </c>
      <c r="N74" s="22"/>
      <c r="P74" s="37">
        <f t="shared" si="17"/>
        <v>8.0102399999999996</v>
      </c>
      <c r="Q74" s="37">
        <f t="shared" si="18"/>
        <v>4.4793599999999998</v>
      </c>
      <c r="R74" s="37">
        <f t="shared" si="19"/>
        <v>5.7772799999999993</v>
      </c>
      <c r="S74" s="37">
        <f t="shared" si="20"/>
        <v>0.93311999999999995</v>
      </c>
      <c r="T74" s="37">
        <f t="shared" si="26"/>
        <v>19.2</v>
      </c>
    </row>
    <row r="75" spans="1:20">
      <c r="A75" s="8" t="s">
        <v>117</v>
      </c>
      <c r="B75" s="197">
        <v>19.2</v>
      </c>
      <c r="C75" s="197">
        <v>19.2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8.0102399999999996</v>
      </c>
      <c r="J75" s="21">
        <f t="shared" si="22"/>
        <v>4.4793599999999998</v>
      </c>
      <c r="K75" s="21">
        <f t="shared" si="23"/>
        <v>5.7772799999999993</v>
      </c>
      <c r="L75" s="21">
        <f t="shared" si="24"/>
        <v>0.93311999999999995</v>
      </c>
      <c r="M75" s="157">
        <f t="shared" si="25"/>
        <v>19.2</v>
      </c>
      <c r="N75" s="22"/>
      <c r="P75" s="37">
        <f t="shared" si="17"/>
        <v>8.0102399999999996</v>
      </c>
      <c r="Q75" s="37">
        <f t="shared" si="18"/>
        <v>4.4793599999999998</v>
      </c>
      <c r="R75" s="37">
        <f t="shared" si="19"/>
        <v>5.7772799999999993</v>
      </c>
      <c r="S75" s="37">
        <f t="shared" si="20"/>
        <v>0.93311999999999995</v>
      </c>
      <c r="T75" s="37">
        <f t="shared" si="26"/>
        <v>19.2</v>
      </c>
    </row>
    <row r="76" spans="1:20">
      <c r="A76" s="8" t="s">
        <v>118</v>
      </c>
      <c r="B76" s="197">
        <v>19.2</v>
      </c>
      <c r="C76" s="197">
        <v>19.2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8.0102399999999996</v>
      </c>
      <c r="J76" s="21">
        <f t="shared" si="22"/>
        <v>4.4793599999999998</v>
      </c>
      <c r="K76" s="21">
        <f t="shared" si="23"/>
        <v>5.7772799999999993</v>
      </c>
      <c r="L76" s="21">
        <f t="shared" si="24"/>
        <v>0.93311999999999995</v>
      </c>
      <c r="M76" s="157">
        <f t="shared" si="25"/>
        <v>19.2</v>
      </c>
      <c r="N76" s="22"/>
      <c r="P76" s="37">
        <f t="shared" si="17"/>
        <v>8.0102399999999996</v>
      </c>
      <c r="Q76" s="37">
        <f t="shared" si="18"/>
        <v>4.4793599999999998</v>
      </c>
      <c r="R76" s="37">
        <f t="shared" si="19"/>
        <v>5.7772799999999993</v>
      </c>
      <c r="S76" s="37">
        <f t="shared" si="20"/>
        <v>0.93311999999999995</v>
      </c>
      <c r="T76" s="37">
        <f t="shared" si="26"/>
        <v>19.2</v>
      </c>
    </row>
    <row r="77" spans="1:20">
      <c r="A77" s="8" t="s">
        <v>119</v>
      </c>
      <c r="B77" s="197">
        <v>19.2</v>
      </c>
      <c r="C77" s="197">
        <v>19.2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8.0102399999999996</v>
      </c>
      <c r="J77" s="21">
        <f t="shared" si="22"/>
        <v>4.4793599999999998</v>
      </c>
      <c r="K77" s="21">
        <f t="shared" si="23"/>
        <v>5.7772799999999993</v>
      </c>
      <c r="L77" s="21">
        <f t="shared" si="24"/>
        <v>0.93311999999999995</v>
      </c>
      <c r="M77" s="157">
        <f t="shared" si="25"/>
        <v>19.2</v>
      </c>
      <c r="N77" s="22"/>
      <c r="P77" s="37">
        <f t="shared" si="17"/>
        <v>8.0102399999999996</v>
      </c>
      <c r="Q77" s="37">
        <f t="shared" si="18"/>
        <v>4.4793599999999998</v>
      </c>
      <c r="R77" s="37">
        <f t="shared" si="19"/>
        <v>5.7772799999999993</v>
      </c>
      <c r="S77" s="37">
        <f t="shared" si="20"/>
        <v>0.93311999999999995</v>
      </c>
      <c r="T77" s="37">
        <f t="shared" si="26"/>
        <v>19.2</v>
      </c>
    </row>
    <row r="78" spans="1:20">
      <c r="A78" s="8" t="s">
        <v>120</v>
      </c>
      <c r="B78" s="197">
        <v>19.2</v>
      </c>
      <c r="C78" s="197">
        <v>19.2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8.0102399999999996</v>
      </c>
      <c r="J78" s="21">
        <f t="shared" si="22"/>
        <v>4.4793599999999998</v>
      </c>
      <c r="K78" s="21">
        <f t="shared" si="23"/>
        <v>5.7772799999999993</v>
      </c>
      <c r="L78" s="21">
        <f t="shared" si="24"/>
        <v>0.93311999999999995</v>
      </c>
      <c r="M78" s="157">
        <f t="shared" si="25"/>
        <v>19.2</v>
      </c>
      <c r="N78" s="22"/>
      <c r="P78" s="37">
        <f t="shared" si="17"/>
        <v>8.0102399999999996</v>
      </c>
      <c r="Q78" s="37">
        <f t="shared" si="18"/>
        <v>4.4793599999999998</v>
      </c>
      <c r="R78" s="37">
        <f t="shared" si="19"/>
        <v>5.7772799999999993</v>
      </c>
      <c r="S78" s="37">
        <f t="shared" si="20"/>
        <v>0.93311999999999995</v>
      </c>
      <c r="T78" s="37">
        <f t="shared" si="26"/>
        <v>19.2</v>
      </c>
    </row>
    <row r="79" spans="1:20">
      <c r="A79" s="8" t="s">
        <v>121</v>
      </c>
      <c r="B79" s="197">
        <v>19.2</v>
      </c>
      <c r="C79" s="197">
        <v>19.2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8.0102399999999996</v>
      </c>
      <c r="J79" s="21">
        <f t="shared" si="22"/>
        <v>4.4793599999999998</v>
      </c>
      <c r="K79" s="21">
        <f t="shared" si="23"/>
        <v>5.7772799999999993</v>
      </c>
      <c r="L79" s="21">
        <f t="shared" si="24"/>
        <v>0.93311999999999995</v>
      </c>
      <c r="M79" s="157">
        <f t="shared" si="25"/>
        <v>19.2</v>
      </c>
      <c r="N79" s="22"/>
      <c r="P79" s="37">
        <f t="shared" si="17"/>
        <v>8.0102399999999996</v>
      </c>
      <c r="Q79" s="37">
        <f t="shared" si="18"/>
        <v>4.4793599999999998</v>
      </c>
      <c r="R79" s="37">
        <f t="shared" si="19"/>
        <v>5.7772799999999993</v>
      </c>
      <c r="S79" s="37">
        <f t="shared" si="20"/>
        <v>0.93311999999999995</v>
      </c>
      <c r="T79" s="37">
        <f t="shared" si="26"/>
        <v>19.2</v>
      </c>
    </row>
    <row r="80" spans="1:20">
      <c r="A80" s="8" t="s">
        <v>122</v>
      </c>
      <c r="B80" s="197">
        <v>19.2</v>
      </c>
      <c r="C80" s="197">
        <v>19.2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8.0102399999999996</v>
      </c>
      <c r="J80" s="21">
        <f t="shared" si="22"/>
        <v>4.4793599999999998</v>
      </c>
      <c r="K80" s="21">
        <f t="shared" si="23"/>
        <v>5.7772799999999993</v>
      </c>
      <c r="L80" s="21">
        <f t="shared" si="24"/>
        <v>0.93311999999999995</v>
      </c>
      <c r="M80" s="157">
        <f t="shared" si="25"/>
        <v>19.2</v>
      </c>
      <c r="N80" s="22"/>
      <c r="P80" s="37">
        <f t="shared" si="17"/>
        <v>8.0102399999999996</v>
      </c>
      <c r="Q80" s="37">
        <f t="shared" si="18"/>
        <v>4.4793599999999998</v>
      </c>
      <c r="R80" s="37">
        <f t="shared" si="19"/>
        <v>5.7772799999999993</v>
      </c>
      <c r="S80" s="37">
        <f t="shared" si="20"/>
        <v>0.93311999999999995</v>
      </c>
      <c r="T80" s="37">
        <f t="shared" si="26"/>
        <v>19.2</v>
      </c>
    </row>
    <row r="81" spans="1:20">
      <c r="A81" s="8" t="s">
        <v>123</v>
      </c>
      <c r="B81" s="197">
        <v>19.2</v>
      </c>
      <c r="C81" s="197">
        <v>19.2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8.0102399999999996</v>
      </c>
      <c r="J81" s="21">
        <f t="shared" si="22"/>
        <v>4.4793599999999998</v>
      </c>
      <c r="K81" s="21">
        <f t="shared" si="23"/>
        <v>5.7772799999999993</v>
      </c>
      <c r="L81" s="21">
        <f t="shared" si="24"/>
        <v>0.93311999999999995</v>
      </c>
      <c r="M81" s="157">
        <f t="shared" si="25"/>
        <v>19.2</v>
      </c>
      <c r="N81" s="22"/>
      <c r="P81" s="37">
        <f t="shared" si="17"/>
        <v>8.0102399999999996</v>
      </c>
      <c r="Q81" s="37">
        <f t="shared" si="18"/>
        <v>4.4793599999999998</v>
      </c>
      <c r="R81" s="37">
        <f t="shared" si="19"/>
        <v>5.7772799999999993</v>
      </c>
      <c r="S81" s="37">
        <f t="shared" si="20"/>
        <v>0.93311999999999995</v>
      </c>
      <c r="T81" s="37">
        <f t="shared" si="26"/>
        <v>19.2</v>
      </c>
    </row>
    <row r="82" spans="1:20">
      <c r="A82" s="8" t="s">
        <v>124</v>
      </c>
      <c r="B82" s="197">
        <v>19.2</v>
      </c>
      <c r="C82" s="197">
        <v>19.2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8.0102399999999996</v>
      </c>
      <c r="J82" s="21">
        <f t="shared" si="22"/>
        <v>4.4793599999999998</v>
      </c>
      <c r="K82" s="21">
        <f t="shared" si="23"/>
        <v>5.7772799999999993</v>
      </c>
      <c r="L82" s="21">
        <f t="shared" si="24"/>
        <v>0.93311999999999995</v>
      </c>
      <c r="M82" s="157">
        <f t="shared" si="25"/>
        <v>19.2</v>
      </c>
      <c r="N82" s="22"/>
      <c r="P82" s="37">
        <f t="shared" si="17"/>
        <v>8.0102399999999996</v>
      </c>
      <c r="Q82" s="37">
        <f t="shared" si="18"/>
        <v>4.4793599999999998</v>
      </c>
      <c r="R82" s="37">
        <f t="shared" si="19"/>
        <v>5.7772799999999993</v>
      </c>
      <c r="S82" s="37">
        <f t="shared" si="20"/>
        <v>0.93311999999999995</v>
      </c>
      <c r="T82" s="37">
        <f t="shared" si="26"/>
        <v>19.2</v>
      </c>
    </row>
    <row r="83" spans="1:20">
      <c r="A83" s="8" t="s">
        <v>125</v>
      </c>
      <c r="B83" s="197">
        <v>19.2</v>
      </c>
      <c r="C83" s="197">
        <v>19.2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8.0102399999999996</v>
      </c>
      <c r="J83" s="21">
        <f t="shared" si="22"/>
        <v>4.4793599999999998</v>
      </c>
      <c r="K83" s="21">
        <f t="shared" si="23"/>
        <v>5.7772799999999993</v>
      </c>
      <c r="L83" s="21">
        <f t="shared" si="24"/>
        <v>0.93311999999999995</v>
      </c>
      <c r="M83" s="157">
        <f t="shared" si="25"/>
        <v>19.2</v>
      </c>
      <c r="N83" s="22"/>
      <c r="P83" s="37">
        <f t="shared" si="17"/>
        <v>8.0102399999999996</v>
      </c>
      <c r="Q83" s="37">
        <f t="shared" si="18"/>
        <v>4.4793599999999998</v>
      </c>
      <c r="R83" s="37">
        <f t="shared" si="19"/>
        <v>5.7772799999999993</v>
      </c>
      <c r="S83" s="37">
        <f t="shared" si="20"/>
        <v>0.93311999999999995</v>
      </c>
      <c r="T83" s="37">
        <f t="shared" si="26"/>
        <v>19.2</v>
      </c>
    </row>
    <row r="84" spans="1:20">
      <c r="A84" s="8" t="s">
        <v>126</v>
      </c>
      <c r="B84" s="197">
        <v>19.2</v>
      </c>
      <c r="C84" s="197">
        <v>19.2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8.0102399999999996</v>
      </c>
      <c r="J84" s="21">
        <f t="shared" si="22"/>
        <v>4.4793599999999998</v>
      </c>
      <c r="K84" s="21">
        <f t="shared" si="23"/>
        <v>5.7772799999999993</v>
      </c>
      <c r="L84" s="21">
        <f t="shared" si="24"/>
        <v>0.93311999999999995</v>
      </c>
      <c r="M84" s="157">
        <f t="shared" si="25"/>
        <v>19.2</v>
      </c>
      <c r="N84" s="22"/>
      <c r="P84" s="37">
        <f t="shared" si="17"/>
        <v>8.0102399999999996</v>
      </c>
      <c r="Q84" s="37">
        <f t="shared" si="18"/>
        <v>4.4793599999999998</v>
      </c>
      <c r="R84" s="37">
        <f t="shared" si="19"/>
        <v>5.7772799999999993</v>
      </c>
      <c r="S84" s="37">
        <f t="shared" si="20"/>
        <v>0.93311999999999995</v>
      </c>
      <c r="T84" s="37">
        <f t="shared" si="26"/>
        <v>19.2</v>
      </c>
    </row>
    <row r="85" spans="1:20">
      <c r="A85" s="8" t="s">
        <v>127</v>
      </c>
      <c r="B85" s="197">
        <v>19.2</v>
      </c>
      <c r="C85" s="197">
        <v>19.2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8.0102399999999996</v>
      </c>
      <c r="J85" s="21">
        <f t="shared" si="22"/>
        <v>4.4793599999999998</v>
      </c>
      <c r="K85" s="21">
        <f t="shared" si="23"/>
        <v>5.7772799999999993</v>
      </c>
      <c r="L85" s="21">
        <f t="shared" si="24"/>
        <v>0.93311999999999995</v>
      </c>
      <c r="M85" s="157">
        <f t="shared" si="25"/>
        <v>19.2</v>
      </c>
      <c r="N85" s="22"/>
      <c r="P85" s="37">
        <f t="shared" si="17"/>
        <v>8.0102399999999996</v>
      </c>
      <c r="Q85" s="37">
        <f t="shared" si="18"/>
        <v>4.4793599999999998</v>
      </c>
      <c r="R85" s="37">
        <f t="shared" si="19"/>
        <v>5.7772799999999993</v>
      </c>
      <c r="S85" s="37">
        <f t="shared" si="20"/>
        <v>0.93311999999999995</v>
      </c>
      <c r="T85" s="37">
        <f t="shared" si="26"/>
        <v>19.2</v>
      </c>
    </row>
    <row r="86" spans="1:20">
      <c r="A86" s="8" t="s">
        <v>128</v>
      </c>
      <c r="B86" s="197">
        <v>19.2</v>
      </c>
      <c r="C86" s="197">
        <v>19.2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8.0102399999999996</v>
      </c>
      <c r="J86" s="21">
        <f t="shared" si="22"/>
        <v>4.4793599999999998</v>
      </c>
      <c r="K86" s="21">
        <f t="shared" si="23"/>
        <v>5.7772799999999993</v>
      </c>
      <c r="L86" s="21">
        <f t="shared" si="24"/>
        <v>0.93311999999999995</v>
      </c>
      <c r="M86" s="157">
        <f t="shared" si="25"/>
        <v>19.2</v>
      </c>
      <c r="N86" s="22"/>
      <c r="P86" s="37">
        <f t="shared" si="17"/>
        <v>8.0102399999999996</v>
      </c>
      <c r="Q86" s="37">
        <f t="shared" si="18"/>
        <v>4.4793599999999998</v>
      </c>
      <c r="R86" s="37">
        <f t="shared" si="19"/>
        <v>5.7772799999999993</v>
      </c>
      <c r="S86" s="37">
        <f t="shared" si="20"/>
        <v>0.93311999999999995</v>
      </c>
      <c r="T86" s="37">
        <f t="shared" si="26"/>
        <v>19.2</v>
      </c>
    </row>
    <row r="87" spans="1:20">
      <c r="A87" s="8" t="s">
        <v>129</v>
      </c>
      <c r="B87" s="197">
        <v>19.2</v>
      </c>
      <c r="C87" s="197">
        <v>19.2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8.0102399999999996</v>
      </c>
      <c r="J87" s="21">
        <f t="shared" si="22"/>
        <v>4.4793599999999998</v>
      </c>
      <c r="K87" s="21">
        <f t="shared" si="23"/>
        <v>5.7772799999999993</v>
      </c>
      <c r="L87" s="21">
        <f t="shared" si="24"/>
        <v>0.93311999999999995</v>
      </c>
      <c r="M87" s="157">
        <f t="shared" si="25"/>
        <v>19.2</v>
      </c>
      <c r="N87" s="22"/>
      <c r="P87" s="37">
        <f t="shared" si="17"/>
        <v>8.0102399999999996</v>
      </c>
      <c r="Q87" s="37">
        <f t="shared" si="18"/>
        <v>4.4793599999999998</v>
      </c>
      <c r="R87" s="37">
        <f t="shared" si="19"/>
        <v>5.7772799999999993</v>
      </c>
      <c r="S87" s="37">
        <f t="shared" si="20"/>
        <v>0.93311999999999995</v>
      </c>
      <c r="T87" s="37">
        <f t="shared" si="26"/>
        <v>19.2</v>
      </c>
    </row>
    <row r="88" spans="1:20">
      <c r="A88" s="8" t="s">
        <v>130</v>
      </c>
      <c r="B88" s="197">
        <v>19.2</v>
      </c>
      <c r="C88" s="197">
        <v>19.2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8.0102399999999996</v>
      </c>
      <c r="J88" s="21">
        <f t="shared" si="22"/>
        <v>4.4793599999999998</v>
      </c>
      <c r="K88" s="21">
        <f t="shared" si="23"/>
        <v>5.7772799999999993</v>
      </c>
      <c r="L88" s="21">
        <f t="shared" si="24"/>
        <v>0.93311999999999995</v>
      </c>
      <c r="M88" s="157">
        <f t="shared" si="25"/>
        <v>19.2</v>
      </c>
      <c r="N88" s="22"/>
      <c r="P88" s="37">
        <f t="shared" si="17"/>
        <v>8.0102399999999996</v>
      </c>
      <c r="Q88" s="37">
        <f t="shared" si="18"/>
        <v>4.4793599999999998</v>
      </c>
      <c r="R88" s="37">
        <f t="shared" si="19"/>
        <v>5.7772799999999993</v>
      </c>
      <c r="S88" s="37">
        <f t="shared" si="20"/>
        <v>0.93311999999999995</v>
      </c>
      <c r="T88" s="37">
        <f t="shared" si="26"/>
        <v>19.2</v>
      </c>
    </row>
    <row r="89" spans="1:20">
      <c r="A89" s="8" t="s">
        <v>131</v>
      </c>
      <c r="B89" s="197">
        <v>19.2</v>
      </c>
      <c r="C89" s="197">
        <v>19.2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8.0102399999999996</v>
      </c>
      <c r="J89" s="21">
        <f t="shared" si="22"/>
        <v>4.4793599999999998</v>
      </c>
      <c r="K89" s="21">
        <f t="shared" si="23"/>
        <v>5.7772799999999993</v>
      </c>
      <c r="L89" s="21">
        <f t="shared" si="24"/>
        <v>0.93311999999999995</v>
      </c>
      <c r="M89" s="157">
        <f t="shared" si="25"/>
        <v>19.2</v>
      </c>
      <c r="N89" s="22"/>
      <c r="P89" s="37">
        <f t="shared" si="17"/>
        <v>8.0102399999999996</v>
      </c>
      <c r="Q89" s="37">
        <f t="shared" si="18"/>
        <v>4.4793599999999998</v>
      </c>
      <c r="R89" s="37">
        <f t="shared" si="19"/>
        <v>5.7772799999999993</v>
      </c>
      <c r="S89" s="37">
        <f t="shared" si="20"/>
        <v>0.93311999999999995</v>
      </c>
      <c r="T89" s="37">
        <f t="shared" si="26"/>
        <v>19.2</v>
      </c>
    </row>
    <row r="90" spans="1:20">
      <c r="A90" s="8" t="s">
        <v>132</v>
      </c>
      <c r="B90" s="197">
        <v>19.2</v>
      </c>
      <c r="C90" s="197">
        <v>19.2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8.0102399999999996</v>
      </c>
      <c r="J90" s="21">
        <f t="shared" si="22"/>
        <v>4.4793599999999998</v>
      </c>
      <c r="K90" s="21">
        <f t="shared" si="23"/>
        <v>5.7772799999999993</v>
      </c>
      <c r="L90" s="21">
        <f t="shared" si="24"/>
        <v>0.93311999999999995</v>
      </c>
      <c r="M90" s="157">
        <f t="shared" si="25"/>
        <v>19.2</v>
      </c>
      <c r="N90" s="22"/>
      <c r="P90" s="37">
        <f t="shared" si="17"/>
        <v>8.0102399999999996</v>
      </c>
      <c r="Q90" s="37">
        <f t="shared" si="18"/>
        <v>4.4793599999999998</v>
      </c>
      <c r="R90" s="37">
        <f t="shared" si="19"/>
        <v>5.7772799999999993</v>
      </c>
      <c r="S90" s="37">
        <f t="shared" si="20"/>
        <v>0.93311999999999995</v>
      </c>
      <c r="T90" s="37">
        <f t="shared" si="26"/>
        <v>19.2</v>
      </c>
    </row>
    <row r="91" spans="1:20">
      <c r="A91" s="8" t="s">
        <v>133</v>
      </c>
      <c r="B91" s="197">
        <v>19.2</v>
      </c>
      <c r="C91" s="197">
        <v>19.2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8.0102399999999996</v>
      </c>
      <c r="J91" s="21">
        <f t="shared" si="22"/>
        <v>4.4793599999999998</v>
      </c>
      <c r="K91" s="21">
        <f t="shared" si="23"/>
        <v>5.7772799999999993</v>
      </c>
      <c r="L91" s="21">
        <f t="shared" si="24"/>
        <v>0.93311999999999995</v>
      </c>
      <c r="M91" s="157">
        <f t="shared" si="25"/>
        <v>19.2</v>
      </c>
      <c r="N91" s="22"/>
      <c r="P91" s="37">
        <f t="shared" si="17"/>
        <v>8.0102399999999996</v>
      </c>
      <c r="Q91" s="37">
        <f t="shared" si="18"/>
        <v>4.4793599999999998</v>
      </c>
      <c r="R91" s="37">
        <f t="shared" si="19"/>
        <v>5.7772799999999993</v>
      </c>
      <c r="S91" s="37">
        <f t="shared" si="20"/>
        <v>0.93311999999999995</v>
      </c>
      <c r="T91" s="37">
        <f t="shared" si="26"/>
        <v>19.2</v>
      </c>
    </row>
    <row r="92" spans="1:20">
      <c r="A92" s="8" t="s">
        <v>134</v>
      </c>
      <c r="B92" s="197">
        <v>19.2</v>
      </c>
      <c r="C92" s="197">
        <v>19.2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8.0102399999999996</v>
      </c>
      <c r="J92" s="21">
        <f t="shared" si="22"/>
        <v>4.4793599999999998</v>
      </c>
      <c r="K92" s="21">
        <f t="shared" si="23"/>
        <v>5.7772799999999993</v>
      </c>
      <c r="L92" s="21">
        <f t="shared" si="24"/>
        <v>0.93311999999999995</v>
      </c>
      <c r="M92" s="157">
        <f t="shared" si="25"/>
        <v>19.2</v>
      </c>
      <c r="N92" s="22"/>
      <c r="P92" s="37">
        <f t="shared" si="17"/>
        <v>8.0102399999999996</v>
      </c>
      <c r="Q92" s="37">
        <f t="shared" si="18"/>
        <v>4.4793599999999998</v>
      </c>
      <c r="R92" s="37">
        <f t="shared" si="19"/>
        <v>5.7772799999999993</v>
      </c>
      <c r="S92" s="37">
        <f t="shared" si="20"/>
        <v>0.93311999999999995</v>
      </c>
      <c r="T92" s="37">
        <f t="shared" si="26"/>
        <v>19.2</v>
      </c>
    </row>
    <row r="93" spans="1:20">
      <c r="A93" s="8" t="s">
        <v>135</v>
      </c>
      <c r="B93" s="197">
        <v>19.2</v>
      </c>
      <c r="C93" s="197">
        <v>19.2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8.0102399999999996</v>
      </c>
      <c r="J93" s="21">
        <f t="shared" si="22"/>
        <v>4.4793599999999998</v>
      </c>
      <c r="K93" s="21">
        <f t="shared" si="23"/>
        <v>5.7772799999999993</v>
      </c>
      <c r="L93" s="21">
        <f t="shared" si="24"/>
        <v>0.93311999999999995</v>
      </c>
      <c r="M93" s="157">
        <f t="shared" si="25"/>
        <v>19.2</v>
      </c>
      <c r="N93" s="22"/>
      <c r="P93" s="37">
        <f t="shared" si="17"/>
        <v>8.0102399999999996</v>
      </c>
      <c r="Q93" s="37">
        <f t="shared" si="18"/>
        <v>4.4793599999999998</v>
      </c>
      <c r="R93" s="37">
        <f t="shared" si="19"/>
        <v>5.7772799999999993</v>
      </c>
      <c r="S93" s="37">
        <f t="shared" si="20"/>
        <v>0.93311999999999995</v>
      </c>
      <c r="T93" s="37">
        <f t="shared" si="26"/>
        <v>19.2</v>
      </c>
    </row>
    <row r="94" spans="1:20">
      <c r="A94" s="8" t="s">
        <v>136</v>
      </c>
      <c r="B94" s="197">
        <v>19.2</v>
      </c>
      <c r="C94" s="197">
        <v>19.2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8.0102399999999996</v>
      </c>
      <c r="J94" s="21">
        <f t="shared" si="22"/>
        <v>4.4793599999999998</v>
      </c>
      <c r="K94" s="21">
        <f t="shared" si="23"/>
        <v>5.7772799999999993</v>
      </c>
      <c r="L94" s="21">
        <f t="shared" si="24"/>
        <v>0.93311999999999995</v>
      </c>
      <c r="M94" s="157">
        <f t="shared" si="25"/>
        <v>19.2</v>
      </c>
      <c r="N94" s="22"/>
      <c r="P94" s="37">
        <f t="shared" si="17"/>
        <v>8.0102399999999996</v>
      </c>
      <c r="Q94" s="37">
        <f t="shared" si="18"/>
        <v>4.4793599999999998</v>
      </c>
      <c r="R94" s="37">
        <f t="shared" si="19"/>
        <v>5.7772799999999993</v>
      </c>
      <c r="S94" s="37">
        <f t="shared" si="20"/>
        <v>0.93311999999999995</v>
      </c>
      <c r="T94" s="37">
        <f t="shared" si="26"/>
        <v>19.2</v>
      </c>
    </row>
    <row r="95" spans="1:20">
      <c r="A95" s="8" t="s">
        <v>137</v>
      </c>
      <c r="B95" s="197">
        <v>19.2</v>
      </c>
      <c r="C95" s="197">
        <v>19.2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8.0102399999999996</v>
      </c>
      <c r="J95" s="21">
        <f t="shared" si="22"/>
        <v>4.4793599999999998</v>
      </c>
      <c r="K95" s="21">
        <f t="shared" si="23"/>
        <v>5.7772799999999993</v>
      </c>
      <c r="L95" s="21">
        <f t="shared" si="24"/>
        <v>0.93311999999999995</v>
      </c>
      <c r="M95" s="157">
        <f t="shared" si="25"/>
        <v>19.2</v>
      </c>
      <c r="N95" s="22"/>
      <c r="P95" s="37">
        <f t="shared" si="17"/>
        <v>8.0102399999999996</v>
      </c>
      <c r="Q95" s="37">
        <f t="shared" si="18"/>
        <v>4.4793599999999998</v>
      </c>
      <c r="R95" s="37">
        <f t="shared" si="19"/>
        <v>5.7772799999999993</v>
      </c>
      <c r="S95" s="37">
        <f t="shared" si="20"/>
        <v>0.93311999999999995</v>
      </c>
      <c r="T95" s="37">
        <f t="shared" si="26"/>
        <v>19.2</v>
      </c>
    </row>
    <row r="96" spans="1:20">
      <c r="A96" s="8" t="s">
        <v>138</v>
      </c>
      <c r="B96" s="197">
        <v>19.2</v>
      </c>
      <c r="C96" s="197">
        <v>19.2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8.0102399999999996</v>
      </c>
      <c r="J96" s="21">
        <f t="shared" si="22"/>
        <v>4.4793599999999998</v>
      </c>
      <c r="K96" s="21">
        <f t="shared" si="23"/>
        <v>5.7772799999999993</v>
      </c>
      <c r="L96" s="21">
        <f t="shared" si="24"/>
        <v>0.93311999999999995</v>
      </c>
      <c r="M96" s="157">
        <f t="shared" si="25"/>
        <v>19.2</v>
      </c>
      <c r="N96" s="22"/>
      <c r="P96" s="37">
        <f t="shared" si="17"/>
        <v>8.0102399999999996</v>
      </c>
      <c r="Q96" s="37">
        <f t="shared" si="18"/>
        <v>4.4793599999999998</v>
      </c>
      <c r="R96" s="37">
        <f t="shared" si="19"/>
        <v>5.7772799999999993</v>
      </c>
      <c r="S96" s="37">
        <f t="shared" si="20"/>
        <v>0.93311999999999995</v>
      </c>
      <c r="T96" s="37">
        <f t="shared" si="26"/>
        <v>19.2</v>
      </c>
    </row>
    <row r="97" spans="1:23">
      <c r="A97" s="8" t="s">
        <v>139</v>
      </c>
      <c r="B97" s="197">
        <v>19.2</v>
      </c>
      <c r="C97" s="197">
        <v>19.2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8.0102399999999996</v>
      </c>
      <c r="J97" s="21">
        <f t="shared" si="22"/>
        <v>4.4793599999999998</v>
      </c>
      <c r="K97" s="21">
        <f t="shared" si="23"/>
        <v>5.7772799999999993</v>
      </c>
      <c r="L97" s="21">
        <f t="shared" si="24"/>
        <v>0.93311999999999995</v>
      </c>
      <c r="M97" s="157">
        <f t="shared" si="25"/>
        <v>19.2</v>
      </c>
      <c r="N97" s="22"/>
      <c r="P97" s="37">
        <f t="shared" si="17"/>
        <v>8.0102399999999996</v>
      </c>
      <c r="Q97" s="37">
        <f t="shared" si="18"/>
        <v>4.4793599999999998</v>
      </c>
      <c r="R97" s="37">
        <f t="shared" si="19"/>
        <v>5.7772799999999993</v>
      </c>
      <c r="S97" s="37">
        <f t="shared" si="20"/>
        <v>0.93311999999999995</v>
      </c>
      <c r="T97" s="37">
        <f t="shared" si="26"/>
        <v>19.2</v>
      </c>
    </row>
    <row r="98" spans="1:23" ht="15.75" thickBot="1">
      <c r="A98" s="8" t="s">
        <v>140</v>
      </c>
      <c r="B98" s="197">
        <v>19.2</v>
      </c>
      <c r="C98" s="197">
        <v>19.2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8.0102399999999996</v>
      </c>
      <c r="J98" s="21">
        <f t="shared" si="22"/>
        <v>4.4793599999999998</v>
      </c>
      <c r="K98" s="21">
        <f t="shared" si="23"/>
        <v>5.7772799999999993</v>
      </c>
      <c r="L98" s="21">
        <f t="shared" si="24"/>
        <v>0.93311999999999995</v>
      </c>
      <c r="M98" s="157">
        <f t="shared" si="25"/>
        <v>19.2</v>
      </c>
      <c r="N98" s="22"/>
      <c r="P98" s="37">
        <f t="shared" si="17"/>
        <v>8.0102399999999996</v>
      </c>
      <c r="Q98" s="37">
        <f t="shared" si="18"/>
        <v>4.4793599999999998</v>
      </c>
      <c r="R98" s="37">
        <f t="shared" si="19"/>
        <v>5.7772799999999993</v>
      </c>
      <c r="S98" s="37">
        <f t="shared" si="20"/>
        <v>0.93311999999999995</v>
      </c>
      <c r="T98" s="37">
        <f t="shared" si="26"/>
        <v>19.2</v>
      </c>
    </row>
    <row r="99" spans="1:23" ht="15.75" thickBot="1">
      <c r="A99" s="8" t="s">
        <v>171</v>
      </c>
      <c r="B99" s="20">
        <f t="shared" ref="B99:H99" si="27">SUM(B3:B98)/4000</f>
        <v>0.48720000000000074</v>
      </c>
      <c r="C99" s="20">
        <f t="shared" si="27"/>
        <v>0.48660000000000075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0.20300951999999964</v>
      </c>
      <c r="J99" s="158">
        <f t="shared" ref="J99:L99" si="28">SUM(J3:J98)/4000</f>
        <v>0.11352377999999978</v>
      </c>
      <c r="K99" s="158">
        <f t="shared" si="28"/>
        <v>0.14641794000000022</v>
      </c>
      <c r="L99" s="158">
        <f t="shared" si="28"/>
        <v>2.3648760000000026E-2</v>
      </c>
      <c r="M99" s="159">
        <f>SUM(M3:M98)/4000</f>
        <v>0.48660000000000075</v>
      </c>
      <c r="N99" s="23"/>
      <c r="P99" s="37">
        <f>SUM(P3:P98)/4000</f>
        <v>0.20300951999999964</v>
      </c>
      <c r="Q99" s="37">
        <f t="shared" ref="Q99:S99" si="29">SUM(Q3:Q98)/4000</f>
        <v>0.11352377999999978</v>
      </c>
      <c r="R99" s="37">
        <f t="shared" si="29"/>
        <v>0.14641794000000022</v>
      </c>
      <c r="S99" s="37">
        <f t="shared" si="29"/>
        <v>2.3648760000000026E-2</v>
      </c>
      <c r="T99" s="37">
        <f t="shared" si="26"/>
        <v>0.4865999999999997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0.48</v>
      </c>
      <c r="N3" s="71">
        <v>0</v>
      </c>
      <c r="O3" s="53">
        <v>-173</v>
      </c>
      <c r="P3" s="53">
        <v>0</v>
      </c>
      <c r="Q3" s="53">
        <v>0</v>
      </c>
      <c r="R3" s="53">
        <v>0</v>
      </c>
      <c r="S3" s="72">
        <v>0</v>
      </c>
      <c r="U3" s="73">
        <v>0.48</v>
      </c>
      <c r="V3" s="74">
        <v>-173</v>
      </c>
      <c r="W3">
        <v>0</v>
      </c>
      <c r="X3">
        <v>-173</v>
      </c>
      <c r="Y3">
        <v>0</v>
      </c>
      <c r="Z3">
        <v>0</v>
      </c>
      <c r="AA3">
        <v>0.48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-208</v>
      </c>
      <c r="P4" s="46">
        <v>-8</v>
      </c>
      <c r="Q4" s="46">
        <v>0</v>
      </c>
      <c r="R4" s="46">
        <v>0</v>
      </c>
      <c r="S4" s="74">
        <v>0</v>
      </c>
      <c r="U4" s="73">
        <v>0</v>
      </c>
      <c r="V4" s="74">
        <v>-216</v>
      </c>
      <c r="W4">
        <v>0</v>
      </c>
      <c r="X4">
        <v>-208</v>
      </c>
      <c r="Y4">
        <v>0</v>
      </c>
      <c r="Z4">
        <v>0</v>
      </c>
      <c r="AA4">
        <v>0</v>
      </c>
      <c r="AB4">
        <v>-8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-228</v>
      </c>
      <c r="P5" s="46">
        <v>-27</v>
      </c>
      <c r="Q5" s="46">
        <v>0</v>
      </c>
      <c r="R5" s="46">
        <v>0</v>
      </c>
      <c r="S5" s="74">
        <v>0</v>
      </c>
      <c r="U5" s="73">
        <v>0</v>
      </c>
      <c r="V5" s="74">
        <v>-255</v>
      </c>
      <c r="W5">
        <v>0</v>
      </c>
      <c r="X5">
        <v>-228</v>
      </c>
      <c r="Y5">
        <v>0</v>
      </c>
      <c r="Z5">
        <v>0</v>
      </c>
      <c r="AA5">
        <v>0</v>
      </c>
      <c r="AB5">
        <v>-27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-248</v>
      </c>
      <c r="P6" s="46">
        <v>-53</v>
      </c>
      <c r="Q6" s="46">
        <v>0</v>
      </c>
      <c r="R6" s="46">
        <v>0</v>
      </c>
      <c r="S6" s="74">
        <v>0</v>
      </c>
      <c r="U6" s="73">
        <v>0</v>
      </c>
      <c r="V6" s="74">
        <v>-301</v>
      </c>
      <c r="W6">
        <v>0</v>
      </c>
      <c r="X6">
        <v>-248</v>
      </c>
      <c r="Y6">
        <v>0</v>
      </c>
      <c r="Z6">
        <v>0</v>
      </c>
      <c r="AA6">
        <v>0</v>
      </c>
      <c r="AB6">
        <v>-53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-263</v>
      </c>
      <c r="P7" s="46">
        <v>-74</v>
      </c>
      <c r="Q7" s="46">
        <v>0</v>
      </c>
      <c r="R7" s="46">
        <v>0</v>
      </c>
      <c r="S7" s="74">
        <v>0</v>
      </c>
      <c r="U7" s="73">
        <v>0</v>
      </c>
      <c r="V7" s="74">
        <v>-337</v>
      </c>
      <c r="W7">
        <v>0</v>
      </c>
      <c r="X7">
        <v>-263</v>
      </c>
      <c r="Y7">
        <v>0</v>
      </c>
      <c r="Z7">
        <v>0</v>
      </c>
      <c r="AA7">
        <v>0</v>
      </c>
      <c r="AB7">
        <v>-74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-278</v>
      </c>
      <c r="P8" s="46">
        <v>-90</v>
      </c>
      <c r="Q8" s="46">
        <v>0</v>
      </c>
      <c r="R8" s="46">
        <v>0</v>
      </c>
      <c r="S8" s="74">
        <v>0</v>
      </c>
      <c r="U8" s="73">
        <v>0</v>
      </c>
      <c r="V8" s="74">
        <v>-368</v>
      </c>
      <c r="W8">
        <v>0</v>
      </c>
      <c r="X8">
        <v>-278</v>
      </c>
      <c r="Y8">
        <v>0</v>
      </c>
      <c r="Z8">
        <v>0</v>
      </c>
      <c r="AA8">
        <v>0</v>
      </c>
      <c r="AB8">
        <v>-90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-303.01</v>
      </c>
      <c r="P9" s="46">
        <v>-104</v>
      </c>
      <c r="Q9" s="46">
        <v>0</v>
      </c>
      <c r="R9" s="46">
        <v>0</v>
      </c>
      <c r="S9" s="74">
        <v>0</v>
      </c>
      <c r="U9" s="73">
        <v>0</v>
      </c>
      <c r="V9" s="74">
        <v>-407.01</v>
      </c>
      <c r="W9">
        <v>0</v>
      </c>
      <c r="X9">
        <v>-303.01</v>
      </c>
      <c r="Y9">
        <v>0</v>
      </c>
      <c r="Z9">
        <v>0</v>
      </c>
      <c r="AA9">
        <v>0</v>
      </c>
      <c r="AB9">
        <v>-104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-312.97000000000003</v>
      </c>
      <c r="P10" s="46">
        <v>-118</v>
      </c>
      <c r="Q10" s="46">
        <v>0</v>
      </c>
      <c r="R10" s="46">
        <v>0</v>
      </c>
      <c r="S10" s="74">
        <v>0</v>
      </c>
      <c r="U10" s="73">
        <v>0</v>
      </c>
      <c r="V10" s="74">
        <v>-430.97</v>
      </c>
      <c r="W10">
        <v>0</v>
      </c>
      <c r="X10">
        <v>-312.97000000000003</v>
      </c>
      <c r="Y10">
        <v>0</v>
      </c>
      <c r="Z10">
        <v>0</v>
      </c>
      <c r="AA10">
        <v>0</v>
      </c>
      <c r="AB10">
        <v>-118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-328.01</v>
      </c>
      <c r="P11" s="46">
        <v>-126</v>
      </c>
      <c r="Q11" s="46">
        <v>0</v>
      </c>
      <c r="R11" s="46">
        <v>0</v>
      </c>
      <c r="S11" s="74">
        <v>0</v>
      </c>
      <c r="U11" s="73">
        <v>0</v>
      </c>
      <c r="V11" s="74">
        <v>-454.01</v>
      </c>
      <c r="W11">
        <v>0</v>
      </c>
      <c r="X11">
        <v>-328.01</v>
      </c>
      <c r="Y11">
        <v>0</v>
      </c>
      <c r="Z11">
        <v>0</v>
      </c>
      <c r="AA11">
        <v>0</v>
      </c>
      <c r="AB11">
        <v>-126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-338</v>
      </c>
      <c r="P12" s="46">
        <v>-138</v>
      </c>
      <c r="Q12" s="46">
        <v>0</v>
      </c>
      <c r="R12" s="46">
        <v>0</v>
      </c>
      <c r="S12" s="74">
        <v>0</v>
      </c>
      <c r="U12" s="73">
        <v>0</v>
      </c>
      <c r="V12" s="74">
        <v>-476</v>
      </c>
      <c r="W12">
        <v>0</v>
      </c>
      <c r="X12">
        <v>-338</v>
      </c>
      <c r="Y12">
        <v>0</v>
      </c>
      <c r="Z12">
        <v>0</v>
      </c>
      <c r="AA12">
        <v>0</v>
      </c>
      <c r="AB12">
        <v>-138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-337</v>
      </c>
      <c r="P13" s="46">
        <v>-148</v>
      </c>
      <c r="Q13" s="46">
        <v>0</v>
      </c>
      <c r="R13" s="46">
        <v>0</v>
      </c>
      <c r="S13" s="74">
        <v>0</v>
      </c>
      <c r="U13" s="73">
        <v>0</v>
      </c>
      <c r="V13" s="74">
        <v>-485</v>
      </c>
      <c r="W13">
        <v>0</v>
      </c>
      <c r="X13">
        <v>-337</v>
      </c>
      <c r="Y13">
        <v>0</v>
      </c>
      <c r="Z13">
        <v>0</v>
      </c>
      <c r="AA13">
        <v>0</v>
      </c>
      <c r="AB13">
        <v>-148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-342</v>
      </c>
      <c r="P14" s="46">
        <v>-153</v>
      </c>
      <c r="Q14" s="46">
        <v>0</v>
      </c>
      <c r="R14" s="46">
        <v>0</v>
      </c>
      <c r="S14" s="74">
        <v>0</v>
      </c>
      <c r="U14" s="73">
        <v>0</v>
      </c>
      <c r="V14" s="74">
        <v>-495</v>
      </c>
      <c r="W14">
        <v>0</v>
      </c>
      <c r="X14">
        <v>-342</v>
      </c>
      <c r="Y14">
        <v>0</v>
      </c>
      <c r="Z14">
        <v>0</v>
      </c>
      <c r="AA14">
        <v>0</v>
      </c>
      <c r="AB14">
        <v>-153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-347</v>
      </c>
      <c r="P15" s="46">
        <v>-162</v>
      </c>
      <c r="Q15" s="46">
        <v>0</v>
      </c>
      <c r="R15" s="46">
        <v>0</v>
      </c>
      <c r="S15" s="74">
        <v>0</v>
      </c>
      <c r="U15" s="73">
        <v>0</v>
      </c>
      <c r="V15" s="74">
        <v>-509</v>
      </c>
      <c r="W15">
        <v>0</v>
      </c>
      <c r="X15">
        <v>-347</v>
      </c>
      <c r="Y15">
        <v>0</v>
      </c>
      <c r="Z15">
        <v>0</v>
      </c>
      <c r="AA15">
        <v>0</v>
      </c>
      <c r="AB15">
        <v>-162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-352</v>
      </c>
      <c r="P16" s="46">
        <v>-160</v>
      </c>
      <c r="Q16" s="46">
        <v>0</v>
      </c>
      <c r="R16" s="46">
        <v>0</v>
      </c>
      <c r="S16" s="74">
        <v>0</v>
      </c>
      <c r="U16" s="73">
        <v>0</v>
      </c>
      <c r="V16" s="74">
        <v>-512</v>
      </c>
      <c r="W16">
        <v>0</v>
      </c>
      <c r="X16">
        <v>-352</v>
      </c>
      <c r="Y16">
        <v>0</v>
      </c>
      <c r="Z16">
        <v>0</v>
      </c>
      <c r="AA16">
        <v>0</v>
      </c>
      <c r="AB16">
        <v>-160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-352</v>
      </c>
      <c r="P17" s="46">
        <v>-163</v>
      </c>
      <c r="Q17" s="46">
        <v>0</v>
      </c>
      <c r="R17" s="46">
        <v>0</v>
      </c>
      <c r="S17" s="74">
        <v>0</v>
      </c>
      <c r="U17" s="73">
        <v>0</v>
      </c>
      <c r="V17" s="74">
        <v>-515</v>
      </c>
      <c r="W17">
        <v>0</v>
      </c>
      <c r="X17">
        <v>-352</v>
      </c>
      <c r="Y17">
        <v>0</v>
      </c>
      <c r="Z17">
        <v>0</v>
      </c>
      <c r="AA17">
        <v>0</v>
      </c>
      <c r="AB17">
        <v>-163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-357</v>
      </c>
      <c r="P18" s="46">
        <v>-164</v>
      </c>
      <c r="Q18" s="46">
        <v>0</v>
      </c>
      <c r="R18" s="46">
        <v>0</v>
      </c>
      <c r="S18" s="74">
        <v>0</v>
      </c>
      <c r="U18" s="73">
        <v>0</v>
      </c>
      <c r="V18" s="74">
        <v>-521</v>
      </c>
      <c r="W18">
        <v>0</v>
      </c>
      <c r="X18">
        <v>-357</v>
      </c>
      <c r="Y18">
        <v>0</v>
      </c>
      <c r="Z18">
        <v>0</v>
      </c>
      <c r="AA18">
        <v>0</v>
      </c>
      <c r="AB18">
        <v>-164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-347</v>
      </c>
      <c r="P19" s="46">
        <v>-159</v>
      </c>
      <c r="Q19" s="46">
        <v>0</v>
      </c>
      <c r="R19" s="46">
        <v>0</v>
      </c>
      <c r="S19" s="74">
        <v>0</v>
      </c>
      <c r="U19" s="73">
        <v>0</v>
      </c>
      <c r="V19" s="74">
        <v>-506</v>
      </c>
      <c r="W19">
        <v>0</v>
      </c>
      <c r="X19">
        <v>-347</v>
      </c>
      <c r="Y19">
        <v>0</v>
      </c>
      <c r="Z19">
        <v>0</v>
      </c>
      <c r="AA19">
        <v>0</v>
      </c>
      <c r="AB19">
        <v>-159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-353</v>
      </c>
      <c r="P20" s="46">
        <v>-149</v>
      </c>
      <c r="Q20" s="46">
        <v>0</v>
      </c>
      <c r="R20" s="46">
        <v>0</v>
      </c>
      <c r="S20" s="74">
        <v>0</v>
      </c>
      <c r="U20" s="73">
        <v>0</v>
      </c>
      <c r="V20" s="74">
        <v>-502</v>
      </c>
      <c r="W20">
        <v>0</v>
      </c>
      <c r="X20">
        <v>-353</v>
      </c>
      <c r="Y20">
        <v>0</v>
      </c>
      <c r="Z20">
        <v>0</v>
      </c>
      <c r="AA20">
        <v>0</v>
      </c>
      <c r="AB20">
        <v>-149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-348</v>
      </c>
      <c r="P21" s="46">
        <v>-139</v>
      </c>
      <c r="Q21" s="46">
        <v>0</v>
      </c>
      <c r="R21" s="46">
        <v>0</v>
      </c>
      <c r="S21" s="74">
        <v>0</v>
      </c>
      <c r="U21" s="73">
        <v>0</v>
      </c>
      <c r="V21" s="74">
        <v>-487</v>
      </c>
      <c r="W21">
        <v>0</v>
      </c>
      <c r="X21">
        <v>-348</v>
      </c>
      <c r="Y21">
        <v>0</v>
      </c>
      <c r="Z21">
        <v>0</v>
      </c>
      <c r="AA21">
        <v>0</v>
      </c>
      <c r="AB21">
        <v>-139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-328</v>
      </c>
      <c r="P22" s="46">
        <v>-122</v>
      </c>
      <c r="Q22" s="46">
        <v>0</v>
      </c>
      <c r="R22" s="46">
        <v>0</v>
      </c>
      <c r="S22" s="74">
        <v>0</v>
      </c>
      <c r="U22" s="73">
        <v>0</v>
      </c>
      <c r="V22" s="74">
        <v>-450</v>
      </c>
      <c r="W22">
        <v>0</v>
      </c>
      <c r="X22">
        <v>-328</v>
      </c>
      <c r="Y22">
        <v>0</v>
      </c>
      <c r="Z22">
        <v>0</v>
      </c>
      <c r="AA22">
        <v>0</v>
      </c>
      <c r="AB22">
        <v>-122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-313</v>
      </c>
      <c r="P23" s="46">
        <v>-98</v>
      </c>
      <c r="Q23" s="46">
        <v>0</v>
      </c>
      <c r="R23" s="46">
        <v>0</v>
      </c>
      <c r="S23" s="74">
        <v>0</v>
      </c>
      <c r="U23" s="73">
        <v>0</v>
      </c>
      <c r="V23" s="74">
        <v>-411</v>
      </c>
      <c r="W23">
        <v>0</v>
      </c>
      <c r="X23">
        <v>-313</v>
      </c>
      <c r="Y23">
        <v>0</v>
      </c>
      <c r="Z23">
        <v>0</v>
      </c>
      <c r="AA23">
        <v>0</v>
      </c>
      <c r="AB23">
        <v>-98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-283</v>
      </c>
      <c r="P24" s="46">
        <v>-72</v>
      </c>
      <c r="Q24" s="46">
        <v>0</v>
      </c>
      <c r="R24" s="46">
        <v>0</v>
      </c>
      <c r="S24" s="74">
        <v>0</v>
      </c>
      <c r="U24" s="73">
        <v>0</v>
      </c>
      <c r="V24" s="74">
        <v>-355</v>
      </c>
      <c r="W24">
        <v>0</v>
      </c>
      <c r="X24">
        <v>-283</v>
      </c>
      <c r="Y24">
        <v>0</v>
      </c>
      <c r="Z24">
        <v>0</v>
      </c>
      <c r="AA24">
        <v>0</v>
      </c>
      <c r="AB24">
        <v>-72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-331</v>
      </c>
      <c r="P25" s="46">
        <v>-295</v>
      </c>
      <c r="Q25" s="46">
        <v>0</v>
      </c>
      <c r="R25" s="46">
        <v>0</v>
      </c>
      <c r="S25" s="74">
        <v>0</v>
      </c>
      <c r="U25" s="73">
        <v>0</v>
      </c>
      <c r="V25" s="74">
        <v>-626</v>
      </c>
      <c r="W25">
        <v>0</v>
      </c>
      <c r="X25">
        <v>-331</v>
      </c>
      <c r="Y25">
        <v>0</v>
      </c>
      <c r="Z25">
        <v>0</v>
      </c>
      <c r="AA25">
        <v>0</v>
      </c>
      <c r="AB25">
        <v>-295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-410</v>
      </c>
      <c r="P26" s="46">
        <v>-257</v>
      </c>
      <c r="Q26" s="46">
        <v>0</v>
      </c>
      <c r="R26" s="46">
        <v>0</v>
      </c>
      <c r="S26" s="74">
        <v>0</v>
      </c>
      <c r="U26" s="73">
        <v>0</v>
      </c>
      <c r="V26" s="74">
        <v>-667</v>
      </c>
      <c r="W26">
        <v>0</v>
      </c>
      <c r="X26">
        <v>-410</v>
      </c>
      <c r="Y26">
        <v>0</v>
      </c>
      <c r="Z26">
        <v>0</v>
      </c>
      <c r="AA26">
        <v>0</v>
      </c>
      <c r="AB26">
        <v>-257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-290</v>
      </c>
      <c r="P27" s="46">
        <v>-197</v>
      </c>
      <c r="Q27" s="46">
        <v>0</v>
      </c>
      <c r="R27" s="46">
        <v>0</v>
      </c>
      <c r="S27" s="74">
        <v>0</v>
      </c>
      <c r="U27" s="73">
        <v>0</v>
      </c>
      <c r="V27" s="74">
        <v>-487</v>
      </c>
      <c r="W27">
        <v>0</v>
      </c>
      <c r="X27">
        <v>-290</v>
      </c>
      <c r="Y27">
        <v>0</v>
      </c>
      <c r="Z27">
        <v>0</v>
      </c>
      <c r="AA27">
        <v>0</v>
      </c>
      <c r="AB27">
        <v>-197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1.1499999999999999</v>
      </c>
      <c r="N28" s="73">
        <v>0</v>
      </c>
      <c r="O28" s="46">
        <v>-215</v>
      </c>
      <c r="P28" s="46">
        <v>-389</v>
      </c>
      <c r="Q28" s="46">
        <v>0</v>
      </c>
      <c r="R28" s="46">
        <v>0</v>
      </c>
      <c r="S28" s="74">
        <v>0</v>
      </c>
      <c r="U28" s="73">
        <v>1.1499999999999999</v>
      </c>
      <c r="V28" s="74">
        <v>-604</v>
      </c>
      <c r="W28">
        <v>0</v>
      </c>
      <c r="X28">
        <v>-215</v>
      </c>
      <c r="Y28">
        <v>0</v>
      </c>
      <c r="Z28">
        <v>0</v>
      </c>
      <c r="AA28">
        <v>1.1499999999999999</v>
      </c>
      <c r="AB28">
        <v>-389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2.69</v>
      </c>
      <c r="N29" s="73">
        <v>0</v>
      </c>
      <c r="O29" s="46">
        <v>-125</v>
      </c>
      <c r="P29" s="46">
        <v>-267</v>
      </c>
      <c r="Q29" s="46">
        <v>0</v>
      </c>
      <c r="R29" s="46">
        <v>0</v>
      </c>
      <c r="S29" s="74">
        <v>0</v>
      </c>
      <c r="U29" s="73">
        <v>2.69</v>
      </c>
      <c r="V29" s="74">
        <v>-392</v>
      </c>
      <c r="W29">
        <v>0</v>
      </c>
      <c r="X29">
        <v>-125</v>
      </c>
      <c r="Y29">
        <v>0</v>
      </c>
      <c r="Z29">
        <v>0</v>
      </c>
      <c r="AA29">
        <v>2.69</v>
      </c>
      <c r="AB29">
        <v>-267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13.49</v>
      </c>
      <c r="M30" s="74">
        <v>0.38</v>
      </c>
      <c r="N30" s="73">
        <v>0</v>
      </c>
      <c r="O30" s="46">
        <v>-60</v>
      </c>
      <c r="P30" s="46">
        <v>-160</v>
      </c>
      <c r="Q30" s="46">
        <v>0</v>
      </c>
      <c r="R30" s="46">
        <v>0</v>
      </c>
      <c r="S30" s="74">
        <v>0</v>
      </c>
      <c r="U30" s="73">
        <v>13.87</v>
      </c>
      <c r="V30" s="74">
        <v>-220</v>
      </c>
      <c r="W30">
        <v>0</v>
      </c>
      <c r="X30">
        <v>-60</v>
      </c>
      <c r="Y30">
        <v>13.49</v>
      </c>
      <c r="Z30">
        <v>0</v>
      </c>
      <c r="AA30">
        <v>0.38</v>
      </c>
      <c r="AB30">
        <v>-160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7.6</v>
      </c>
      <c r="L31" s="46">
        <v>24.33</v>
      </c>
      <c r="M31" s="74">
        <v>0.17</v>
      </c>
      <c r="N31" s="73">
        <v>0</v>
      </c>
      <c r="O31" s="46">
        <v>-70</v>
      </c>
      <c r="P31" s="46">
        <v>-182</v>
      </c>
      <c r="Q31" s="46">
        <v>0</v>
      </c>
      <c r="R31" s="46">
        <v>0</v>
      </c>
      <c r="S31" s="74">
        <v>0</v>
      </c>
      <c r="U31" s="73">
        <v>32.1</v>
      </c>
      <c r="V31" s="74">
        <v>-252</v>
      </c>
      <c r="W31">
        <v>0</v>
      </c>
      <c r="X31">
        <v>-70</v>
      </c>
      <c r="Y31">
        <v>24.33</v>
      </c>
      <c r="Z31">
        <v>7.6</v>
      </c>
      <c r="AA31">
        <v>0.17</v>
      </c>
      <c r="AB31">
        <v>-182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6.69</v>
      </c>
      <c r="L32" s="46">
        <v>15.22</v>
      </c>
      <c r="M32" s="74">
        <v>0.24</v>
      </c>
      <c r="N32" s="73">
        <v>0</v>
      </c>
      <c r="O32" s="46">
        <v>0</v>
      </c>
      <c r="P32" s="46">
        <v>-13</v>
      </c>
      <c r="Q32" s="46">
        <v>0</v>
      </c>
      <c r="R32" s="46">
        <v>0</v>
      </c>
      <c r="S32" s="74">
        <v>0</v>
      </c>
      <c r="U32" s="73">
        <v>22.15</v>
      </c>
      <c r="V32" s="74">
        <v>-13</v>
      </c>
      <c r="W32">
        <v>0</v>
      </c>
      <c r="X32">
        <v>0</v>
      </c>
      <c r="Y32">
        <v>15.22</v>
      </c>
      <c r="Z32">
        <v>6.69</v>
      </c>
      <c r="AA32">
        <v>0.24</v>
      </c>
      <c r="AB32">
        <v>-13</v>
      </c>
    </row>
    <row r="33" spans="7:28">
      <c r="G33" t="s">
        <v>75</v>
      </c>
      <c r="H33" s="73">
        <v>49.55</v>
      </c>
      <c r="I33" s="46">
        <v>0</v>
      </c>
      <c r="J33" s="46">
        <v>0</v>
      </c>
      <c r="K33" s="46">
        <v>5.14</v>
      </c>
      <c r="L33" s="46">
        <v>8.85</v>
      </c>
      <c r="M33" s="74">
        <v>0.02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63.56</v>
      </c>
      <c r="V33" s="74">
        <v>0</v>
      </c>
      <c r="W33">
        <v>49.55</v>
      </c>
      <c r="X33">
        <v>0</v>
      </c>
      <c r="Y33">
        <v>8.85</v>
      </c>
      <c r="Z33">
        <v>5.14</v>
      </c>
      <c r="AA33">
        <v>0.02</v>
      </c>
      <c r="AB33">
        <v>0</v>
      </c>
    </row>
    <row r="34" spans="7:28">
      <c r="G34" t="s">
        <v>76</v>
      </c>
      <c r="H34" s="73">
        <v>66.28</v>
      </c>
      <c r="I34" s="46">
        <v>12.51</v>
      </c>
      <c r="J34" s="46">
        <v>6.54</v>
      </c>
      <c r="K34" s="46">
        <v>5.56</v>
      </c>
      <c r="L34" s="46">
        <v>6.94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97.83</v>
      </c>
      <c r="V34" s="74">
        <v>0</v>
      </c>
      <c r="W34">
        <v>66.28</v>
      </c>
      <c r="X34">
        <v>12.51</v>
      </c>
      <c r="Y34">
        <v>6.94</v>
      </c>
      <c r="Z34">
        <v>5.56</v>
      </c>
      <c r="AA34">
        <v>0</v>
      </c>
      <c r="AB34">
        <v>6.54</v>
      </c>
    </row>
    <row r="35" spans="7:28">
      <c r="G35" t="s">
        <v>77</v>
      </c>
      <c r="H35" s="73">
        <v>11.08</v>
      </c>
      <c r="I35" s="46">
        <v>13.35</v>
      </c>
      <c r="J35" s="46">
        <v>21.05</v>
      </c>
      <c r="K35" s="46">
        <v>6.67</v>
      </c>
      <c r="L35" s="46">
        <v>6.67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58.82</v>
      </c>
      <c r="V35" s="74">
        <v>0</v>
      </c>
      <c r="W35">
        <v>11.08</v>
      </c>
      <c r="X35">
        <v>13.35</v>
      </c>
      <c r="Y35">
        <v>6.67</v>
      </c>
      <c r="Z35">
        <v>6.67</v>
      </c>
      <c r="AA35">
        <v>0</v>
      </c>
      <c r="AB35">
        <v>21.05</v>
      </c>
    </row>
    <row r="36" spans="7:28">
      <c r="G36" t="s">
        <v>78</v>
      </c>
      <c r="H36" s="73">
        <v>12.28</v>
      </c>
      <c r="I36" s="46">
        <v>9.51</v>
      </c>
      <c r="J36" s="46">
        <v>29.75</v>
      </c>
      <c r="K36" s="46">
        <v>5.71</v>
      </c>
      <c r="L36" s="46">
        <v>4.75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62</v>
      </c>
      <c r="V36" s="74">
        <v>0</v>
      </c>
      <c r="W36">
        <v>12.28</v>
      </c>
      <c r="X36">
        <v>9.51</v>
      </c>
      <c r="Y36">
        <v>4.75</v>
      </c>
      <c r="Z36">
        <v>5.71</v>
      </c>
      <c r="AA36">
        <v>0</v>
      </c>
      <c r="AB36">
        <v>29.75</v>
      </c>
    </row>
    <row r="37" spans="7:28">
      <c r="G37" t="s">
        <v>79</v>
      </c>
      <c r="H37" s="73">
        <v>34.909999999999997</v>
      </c>
      <c r="I37" s="46">
        <v>7.69</v>
      </c>
      <c r="J37" s="46">
        <v>35.44</v>
      </c>
      <c r="K37" s="46">
        <v>7.93</v>
      </c>
      <c r="L37" s="46">
        <v>5.73</v>
      </c>
      <c r="M37" s="74">
        <v>0.17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91.87</v>
      </c>
      <c r="V37" s="74">
        <v>0</v>
      </c>
      <c r="W37">
        <v>34.909999999999997</v>
      </c>
      <c r="X37">
        <v>7.69</v>
      </c>
      <c r="Y37">
        <v>5.73</v>
      </c>
      <c r="Z37">
        <v>7.93</v>
      </c>
      <c r="AA37">
        <v>0.17</v>
      </c>
      <c r="AB37">
        <v>35.44</v>
      </c>
    </row>
    <row r="38" spans="7:28">
      <c r="G38" t="s">
        <v>80</v>
      </c>
      <c r="H38" s="73">
        <v>63.52</v>
      </c>
      <c r="I38" s="46">
        <v>8.73</v>
      </c>
      <c r="J38" s="46">
        <v>34.39</v>
      </c>
      <c r="K38" s="46">
        <v>9.59</v>
      </c>
      <c r="L38" s="46">
        <v>5.85</v>
      </c>
      <c r="M38" s="74">
        <v>0.36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122.44</v>
      </c>
      <c r="V38" s="74">
        <v>0</v>
      </c>
      <c r="W38">
        <v>63.52</v>
      </c>
      <c r="X38">
        <v>8.73</v>
      </c>
      <c r="Y38">
        <v>5.85</v>
      </c>
      <c r="Z38">
        <v>9.59</v>
      </c>
      <c r="AA38">
        <v>0.36</v>
      </c>
      <c r="AB38">
        <v>34.39</v>
      </c>
    </row>
    <row r="39" spans="7:28">
      <c r="G39" t="s">
        <v>81</v>
      </c>
      <c r="H39" s="73">
        <v>83.57</v>
      </c>
      <c r="I39" s="46">
        <v>17.91</v>
      </c>
      <c r="J39" s="46">
        <v>72.95</v>
      </c>
      <c r="K39" s="46">
        <v>16.5</v>
      </c>
      <c r="L39" s="46">
        <v>9.15</v>
      </c>
      <c r="M39" s="74">
        <v>0.56000000000000005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200.64</v>
      </c>
      <c r="V39" s="74">
        <v>0</v>
      </c>
      <c r="W39">
        <v>83.57</v>
      </c>
      <c r="X39">
        <v>17.91</v>
      </c>
      <c r="Y39">
        <v>9.15</v>
      </c>
      <c r="Z39">
        <v>16.5</v>
      </c>
      <c r="AA39">
        <v>0.56000000000000005</v>
      </c>
      <c r="AB39">
        <v>72.95</v>
      </c>
    </row>
    <row r="40" spans="7:28">
      <c r="G40" t="s">
        <v>82</v>
      </c>
      <c r="H40" s="73">
        <v>60.71</v>
      </c>
      <c r="I40" s="46">
        <v>23.81</v>
      </c>
      <c r="J40" s="46">
        <v>84.99</v>
      </c>
      <c r="K40" s="46">
        <v>15.47</v>
      </c>
      <c r="L40" s="46">
        <v>7.98</v>
      </c>
      <c r="M40" s="74">
        <v>0.59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193.55</v>
      </c>
      <c r="V40" s="74">
        <v>0</v>
      </c>
      <c r="W40">
        <v>60.71</v>
      </c>
      <c r="X40">
        <v>23.81</v>
      </c>
      <c r="Y40">
        <v>7.98</v>
      </c>
      <c r="Z40">
        <v>15.47</v>
      </c>
      <c r="AA40">
        <v>0.59</v>
      </c>
      <c r="AB40">
        <v>84.99</v>
      </c>
    </row>
    <row r="41" spans="7:28">
      <c r="G41" t="s">
        <v>83</v>
      </c>
      <c r="H41" s="73">
        <v>44.35</v>
      </c>
      <c r="I41" s="46">
        <v>25.64</v>
      </c>
      <c r="J41" s="46">
        <v>151.86000000000001</v>
      </c>
      <c r="K41" s="46">
        <v>19.09</v>
      </c>
      <c r="L41" s="46">
        <v>8.66</v>
      </c>
      <c r="M41" s="74">
        <v>0.64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250.24</v>
      </c>
      <c r="V41" s="74">
        <v>0</v>
      </c>
      <c r="W41">
        <v>44.35</v>
      </c>
      <c r="X41">
        <v>25.64</v>
      </c>
      <c r="Y41">
        <v>8.66</v>
      </c>
      <c r="Z41">
        <v>19.09</v>
      </c>
      <c r="AA41">
        <v>0.64</v>
      </c>
      <c r="AB41">
        <v>151.86000000000001</v>
      </c>
    </row>
    <row r="42" spans="7:28">
      <c r="G42" t="s">
        <v>84</v>
      </c>
      <c r="H42" s="73">
        <v>46.05</v>
      </c>
      <c r="I42" s="46">
        <v>31.38</v>
      </c>
      <c r="J42" s="46">
        <v>175.56</v>
      </c>
      <c r="K42" s="46">
        <v>21.98</v>
      </c>
      <c r="L42" s="46">
        <v>9.4</v>
      </c>
      <c r="M42" s="74">
        <v>0.32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284.69</v>
      </c>
      <c r="V42" s="74">
        <v>0</v>
      </c>
      <c r="W42">
        <v>46.05</v>
      </c>
      <c r="X42">
        <v>31.38</v>
      </c>
      <c r="Y42">
        <v>9.4</v>
      </c>
      <c r="Z42">
        <v>21.98</v>
      </c>
      <c r="AA42">
        <v>0.32</v>
      </c>
      <c r="AB42">
        <v>175.56</v>
      </c>
    </row>
    <row r="43" spans="7:28">
      <c r="G43" t="s">
        <v>85</v>
      </c>
      <c r="H43" s="73">
        <v>29.5</v>
      </c>
      <c r="I43" s="46">
        <v>29.27</v>
      </c>
      <c r="J43" s="46">
        <v>198.78</v>
      </c>
      <c r="K43" s="46">
        <v>24.37</v>
      </c>
      <c r="L43" s="46">
        <v>9.82</v>
      </c>
      <c r="M43" s="74">
        <v>0.03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291.77</v>
      </c>
      <c r="V43" s="74">
        <v>0</v>
      </c>
      <c r="W43">
        <v>29.5</v>
      </c>
      <c r="X43">
        <v>29.27</v>
      </c>
      <c r="Y43">
        <v>9.82</v>
      </c>
      <c r="Z43">
        <v>24.37</v>
      </c>
      <c r="AA43">
        <v>0.03</v>
      </c>
      <c r="AB43">
        <v>198.78</v>
      </c>
    </row>
    <row r="44" spans="7:28">
      <c r="G44" t="s">
        <v>86</v>
      </c>
      <c r="H44" s="73">
        <v>22.65</v>
      </c>
      <c r="I44" s="46">
        <v>40.08</v>
      </c>
      <c r="J44" s="46">
        <v>249.78</v>
      </c>
      <c r="K44" s="46">
        <v>29.14</v>
      </c>
      <c r="L44" s="46">
        <v>11.18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352.83</v>
      </c>
      <c r="V44" s="74">
        <v>0</v>
      </c>
      <c r="W44">
        <v>22.65</v>
      </c>
      <c r="X44">
        <v>40.08</v>
      </c>
      <c r="Y44">
        <v>11.18</v>
      </c>
      <c r="Z44">
        <v>29.14</v>
      </c>
      <c r="AA44">
        <v>0</v>
      </c>
      <c r="AB44">
        <v>249.78</v>
      </c>
    </row>
    <row r="45" spans="7:28">
      <c r="G45" t="s">
        <v>87</v>
      </c>
      <c r="H45" s="73">
        <v>48.73</v>
      </c>
      <c r="I45" s="46">
        <v>50.47</v>
      </c>
      <c r="J45" s="46">
        <v>277.88</v>
      </c>
      <c r="K45" s="46">
        <v>38.81</v>
      </c>
      <c r="L45" s="46">
        <v>14.05</v>
      </c>
      <c r="M45" s="74">
        <v>0.16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430.1</v>
      </c>
      <c r="V45" s="74">
        <v>0</v>
      </c>
      <c r="W45">
        <v>48.73</v>
      </c>
      <c r="X45">
        <v>50.47</v>
      </c>
      <c r="Y45">
        <v>14.05</v>
      </c>
      <c r="Z45">
        <v>38.81</v>
      </c>
      <c r="AA45">
        <v>0.16</v>
      </c>
      <c r="AB45">
        <v>277.88</v>
      </c>
    </row>
    <row r="46" spans="7:28">
      <c r="G46" t="s">
        <v>88</v>
      </c>
      <c r="H46" s="73">
        <v>34.01</v>
      </c>
      <c r="I46" s="46">
        <v>43.72</v>
      </c>
      <c r="J46" s="46">
        <v>174.19</v>
      </c>
      <c r="K46" s="46">
        <v>44.14</v>
      </c>
      <c r="L46" s="46">
        <v>15.62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311.68</v>
      </c>
      <c r="V46" s="74">
        <v>0</v>
      </c>
      <c r="W46">
        <v>34.01</v>
      </c>
      <c r="X46">
        <v>43.72</v>
      </c>
      <c r="Y46">
        <v>15.62</v>
      </c>
      <c r="Z46">
        <v>44.14</v>
      </c>
      <c r="AA46">
        <v>0</v>
      </c>
      <c r="AB46">
        <v>174.19</v>
      </c>
    </row>
    <row r="47" spans="7:28">
      <c r="G47" t="s">
        <v>89</v>
      </c>
      <c r="H47" s="73">
        <v>601.86</v>
      </c>
      <c r="I47" s="46">
        <v>69.400000000000006</v>
      </c>
      <c r="J47" s="46">
        <v>221.74</v>
      </c>
      <c r="K47" s="46">
        <v>49.72</v>
      </c>
      <c r="L47" s="46">
        <v>16.989999999999998</v>
      </c>
      <c r="M47" s="74">
        <v>0.86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960.57</v>
      </c>
      <c r="V47" s="74">
        <v>0</v>
      </c>
      <c r="W47">
        <v>601.86</v>
      </c>
      <c r="X47">
        <v>69.400000000000006</v>
      </c>
      <c r="Y47">
        <v>16.989999999999998</v>
      </c>
      <c r="Z47">
        <v>49.72</v>
      </c>
      <c r="AA47">
        <v>0.86</v>
      </c>
      <c r="AB47">
        <v>221.74</v>
      </c>
    </row>
    <row r="48" spans="7:28">
      <c r="G48" t="s">
        <v>90</v>
      </c>
      <c r="H48" s="73">
        <v>540.41999999999996</v>
      </c>
      <c r="I48" s="46">
        <v>0</v>
      </c>
      <c r="J48" s="46">
        <v>201.58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742</v>
      </c>
      <c r="V48" s="74">
        <v>0</v>
      </c>
      <c r="W48">
        <v>540.41999999999996</v>
      </c>
      <c r="X48">
        <v>0</v>
      </c>
      <c r="Y48">
        <v>0</v>
      </c>
      <c r="Z48">
        <v>0</v>
      </c>
      <c r="AA48">
        <v>0</v>
      </c>
      <c r="AB48">
        <v>201.58</v>
      </c>
    </row>
    <row r="49" spans="7:28">
      <c r="G49" t="s">
        <v>91</v>
      </c>
      <c r="H49" s="73">
        <v>444.43</v>
      </c>
      <c r="I49" s="46">
        <v>0</v>
      </c>
      <c r="J49" s="46">
        <v>188.14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632.57000000000005</v>
      </c>
      <c r="V49" s="74">
        <v>0</v>
      </c>
      <c r="W49">
        <v>444.43</v>
      </c>
      <c r="X49">
        <v>0</v>
      </c>
      <c r="Y49">
        <v>0</v>
      </c>
      <c r="Z49">
        <v>0</v>
      </c>
      <c r="AA49">
        <v>0</v>
      </c>
      <c r="AB49">
        <v>188.14</v>
      </c>
    </row>
    <row r="50" spans="7:28">
      <c r="G50" t="s">
        <v>92</v>
      </c>
      <c r="H50" s="73">
        <v>383.96</v>
      </c>
      <c r="I50" s="46">
        <v>0</v>
      </c>
      <c r="J50" s="46">
        <v>156.46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540.41999999999996</v>
      </c>
      <c r="V50" s="74">
        <v>0</v>
      </c>
      <c r="W50">
        <v>383.96</v>
      </c>
      <c r="X50">
        <v>0</v>
      </c>
      <c r="Y50">
        <v>0</v>
      </c>
      <c r="Z50">
        <v>0</v>
      </c>
      <c r="AA50">
        <v>0</v>
      </c>
      <c r="AB50">
        <v>156.46</v>
      </c>
    </row>
    <row r="51" spans="7:28">
      <c r="G51" t="s">
        <v>93</v>
      </c>
      <c r="H51" s="73">
        <v>337.88</v>
      </c>
      <c r="I51" s="46">
        <v>0</v>
      </c>
      <c r="J51" s="46">
        <v>137.27000000000001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475.15</v>
      </c>
      <c r="V51" s="74">
        <v>0</v>
      </c>
      <c r="W51">
        <v>337.88</v>
      </c>
      <c r="X51">
        <v>0</v>
      </c>
      <c r="Y51">
        <v>0</v>
      </c>
      <c r="Z51">
        <v>0</v>
      </c>
      <c r="AA51">
        <v>0</v>
      </c>
      <c r="AB51">
        <v>137.27000000000001</v>
      </c>
    </row>
    <row r="52" spans="7:28">
      <c r="G52" t="s">
        <v>94</v>
      </c>
      <c r="H52" s="73">
        <v>245.74</v>
      </c>
      <c r="I52" s="46">
        <v>0</v>
      </c>
      <c r="J52" s="46">
        <v>65.27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311.01</v>
      </c>
      <c r="V52" s="74">
        <v>0</v>
      </c>
      <c r="W52">
        <v>245.74</v>
      </c>
      <c r="X52">
        <v>0</v>
      </c>
      <c r="Y52">
        <v>0</v>
      </c>
      <c r="Z52">
        <v>0</v>
      </c>
      <c r="AA52">
        <v>0</v>
      </c>
      <c r="AB52">
        <v>65.27</v>
      </c>
    </row>
    <row r="53" spans="7:28">
      <c r="G53" t="s">
        <v>95</v>
      </c>
      <c r="H53" s="73">
        <v>163.16999999999999</v>
      </c>
      <c r="I53" s="46">
        <v>0</v>
      </c>
      <c r="J53" s="46">
        <v>40.32</v>
      </c>
      <c r="K53" s="46">
        <v>0</v>
      </c>
      <c r="L53" s="46">
        <v>0</v>
      </c>
      <c r="M53" s="74">
        <v>0.1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203.59</v>
      </c>
      <c r="V53" s="74">
        <v>0</v>
      </c>
      <c r="W53">
        <v>163.16999999999999</v>
      </c>
      <c r="X53">
        <v>0</v>
      </c>
      <c r="Y53">
        <v>0</v>
      </c>
      <c r="Z53">
        <v>0</v>
      </c>
      <c r="AA53">
        <v>0.1</v>
      </c>
      <c r="AB53">
        <v>40.32</v>
      </c>
    </row>
    <row r="54" spans="7:28">
      <c r="G54" t="s">
        <v>96</v>
      </c>
      <c r="H54" s="73">
        <v>127.67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-10</v>
      </c>
      <c r="P54" s="46">
        <v>-4</v>
      </c>
      <c r="Q54" s="46">
        <v>0</v>
      </c>
      <c r="R54" s="46">
        <v>0</v>
      </c>
      <c r="S54" s="74">
        <v>0</v>
      </c>
      <c r="U54" s="73">
        <v>127.67</v>
      </c>
      <c r="V54" s="74">
        <v>-14</v>
      </c>
      <c r="W54">
        <v>127.67</v>
      </c>
      <c r="X54">
        <v>-10</v>
      </c>
      <c r="Y54">
        <v>0</v>
      </c>
      <c r="Z54">
        <v>0</v>
      </c>
      <c r="AA54">
        <v>0</v>
      </c>
      <c r="AB54">
        <v>-4</v>
      </c>
    </row>
    <row r="55" spans="7:28">
      <c r="G55" t="s">
        <v>97</v>
      </c>
      <c r="H55" s="73">
        <v>86.39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86.39</v>
      </c>
      <c r="V55" s="74">
        <v>0</v>
      </c>
      <c r="W55">
        <v>86.39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33.6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33.6</v>
      </c>
      <c r="V56" s="74">
        <v>0</v>
      </c>
      <c r="W56">
        <v>33.6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8.64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8.64</v>
      </c>
      <c r="V57" s="74">
        <v>0</v>
      </c>
      <c r="W57">
        <v>8.64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-26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-26</v>
      </c>
      <c r="W58">
        <v>0</v>
      </c>
      <c r="X58">
        <v>-26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0.48</v>
      </c>
      <c r="N59" s="73">
        <v>0</v>
      </c>
      <c r="O59" s="46">
        <v>-46</v>
      </c>
      <c r="P59" s="46">
        <v>0</v>
      </c>
      <c r="Q59" s="46">
        <v>0</v>
      </c>
      <c r="R59" s="46">
        <v>0</v>
      </c>
      <c r="S59" s="74">
        <v>0</v>
      </c>
      <c r="U59" s="73">
        <v>0.48</v>
      </c>
      <c r="V59" s="74">
        <v>-46</v>
      </c>
      <c r="W59">
        <v>0</v>
      </c>
      <c r="X59">
        <v>-46</v>
      </c>
      <c r="Y59">
        <v>0</v>
      </c>
      <c r="Z59">
        <v>0</v>
      </c>
      <c r="AA59">
        <v>0.48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0.86</v>
      </c>
      <c r="N60" s="73">
        <v>0</v>
      </c>
      <c r="O60" s="46">
        <v>-89.49</v>
      </c>
      <c r="P60" s="46">
        <v>0</v>
      </c>
      <c r="Q60" s="46">
        <v>0</v>
      </c>
      <c r="R60" s="46">
        <v>0</v>
      </c>
      <c r="S60" s="74">
        <v>0</v>
      </c>
      <c r="U60" s="73">
        <v>0.86</v>
      </c>
      <c r="V60" s="74">
        <v>-89.49</v>
      </c>
      <c r="W60">
        <v>0</v>
      </c>
      <c r="X60">
        <v>-89.49</v>
      </c>
      <c r="Y60">
        <v>0</v>
      </c>
      <c r="Z60">
        <v>0</v>
      </c>
      <c r="AA60">
        <v>0.86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1.63</v>
      </c>
      <c r="N61" s="73">
        <v>0</v>
      </c>
      <c r="O61" s="46">
        <v>-61</v>
      </c>
      <c r="P61" s="46">
        <v>0</v>
      </c>
      <c r="Q61" s="46">
        <v>0</v>
      </c>
      <c r="R61" s="46">
        <v>0</v>
      </c>
      <c r="S61" s="74">
        <v>0</v>
      </c>
      <c r="U61" s="73">
        <v>1.63</v>
      </c>
      <c r="V61" s="74">
        <v>-61</v>
      </c>
      <c r="W61">
        <v>0</v>
      </c>
      <c r="X61">
        <v>-61</v>
      </c>
      <c r="Y61">
        <v>0</v>
      </c>
      <c r="Z61">
        <v>0</v>
      </c>
      <c r="AA61">
        <v>1.63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1.1499999999999999</v>
      </c>
      <c r="N62" s="73">
        <v>0</v>
      </c>
      <c r="O62" s="46">
        <v>-160</v>
      </c>
      <c r="P62" s="46">
        <v>-130</v>
      </c>
      <c r="Q62" s="46">
        <v>0</v>
      </c>
      <c r="R62" s="46">
        <v>0</v>
      </c>
      <c r="S62" s="74">
        <v>0</v>
      </c>
      <c r="U62" s="73">
        <v>1.1499999999999999</v>
      </c>
      <c r="V62" s="74">
        <v>-290</v>
      </c>
      <c r="W62">
        <v>0</v>
      </c>
      <c r="X62">
        <v>-160</v>
      </c>
      <c r="Y62">
        <v>0</v>
      </c>
      <c r="Z62">
        <v>0</v>
      </c>
      <c r="AA62">
        <v>1.1499999999999999</v>
      </c>
      <c r="AB62">
        <v>-130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3.26</v>
      </c>
      <c r="N63" s="73">
        <v>0</v>
      </c>
      <c r="O63" s="46">
        <v>-155</v>
      </c>
      <c r="P63" s="46">
        <v>0</v>
      </c>
      <c r="Q63" s="46">
        <v>0</v>
      </c>
      <c r="R63" s="46">
        <v>0</v>
      </c>
      <c r="S63" s="74">
        <v>0</v>
      </c>
      <c r="U63" s="73">
        <v>3.26</v>
      </c>
      <c r="V63" s="74">
        <v>-155</v>
      </c>
      <c r="W63">
        <v>0</v>
      </c>
      <c r="X63">
        <v>-155</v>
      </c>
      <c r="Y63">
        <v>0</v>
      </c>
      <c r="Z63">
        <v>0</v>
      </c>
      <c r="AA63">
        <v>3.26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3.36</v>
      </c>
      <c r="N64" s="73">
        <v>0</v>
      </c>
      <c r="O64" s="46">
        <v>-150</v>
      </c>
      <c r="P64" s="46">
        <v>-4.84</v>
      </c>
      <c r="Q64" s="46">
        <v>0</v>
      </c>
      <c r="R64" s="46">
        <v>0</v>
      </c>
      <c r="S64" s="74">
        <v>0</v>
      </c>
      <c r="U64" s="73">
        <v>3.36</v>
      </c>
      <c r="V64" s="74">
        <v>-154.84</v>
      </c>
      <c r="W64">
        <v>0</v>
      </c>
      <c r="X64">
        <v>-150</v>
      </c>
      <c r="Y64">
        <v>0</v>
      </c>
      <c r="Z64">
        <v>0</v>
      </c>
      <c r="AA64">
        <v>3.36</v>
      </c>
      <c r="AB64">
        <v>-4.84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</v>
      </c>
      <c r="N65" s="73">
        <v>0</v>
      </c>
      <c r="O65" s="46">
        <v>-140</v>
      </c>
      <c r="P65" s="46">
        <v>-105</v>
      </c>
      <c r="Q65" s="46">
        <v>0</v>
      </c>
      <c r="R65" s="46">
        <v>0</v>
      </c>
      <c r="S65" s="74">
        <v>0</v>
      </c>
      <c r="U65" s="73">
        <v>4.8</v>
      </c>
      <c r="V65" s="74">
        <v>-245</v>
      </c>
      <c r="W65">
        <v>0</v>
      </c>
      <c r="X65">
        <v>-140</v>
      </c>
      <c r="Y65">
        <v>0</v>
      </c>
      <c r="Z65">
        <v>0</v>
      </c>
      <c r="AA65">
        <v>4.8</v>
      </c>
      <c r="AB65">
        <v>-105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3.26</v>
      </c>
      <c r="N66" s="73">
        <v>0</v>
      </c>
      <c r="O66" s="46">
        <v>-120</v>
      </c>
      <c r="P66" s="46">
        <v>-83</v>
      </c>
      <c r="Q66" s="46">
        <v>0</v>
      </c>
      <c r="R66" s="46">
        <v>0</v>
      </c>
      <c r="S66" s="74">
        <v>0</v>
      </c>
      <c r="U66" s="73">
        <v>3.26</v>
      </c>
      <c r="V66" s="74">
        <v>-203</v>
      </c>
      <c r="W66">
        <v>0</v>
      </c>
      <c r="X66">
        <v>-120</v>
      </c>
      <c r="Y66">
        <v>0</v>
      </c>
      <c r="Z66">
        <v>0</v>
      </c>
      <c r="AA66">
        <v>3.26</v>
      </c>
      <c r="AB66">
        <v>-83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2.11</v>
      </c>
      <c r="N67" s="73">
        <v>0</v>
      </c>
      <c r="O67" s="46">
        <v>-75</v>
      </c>
      <c r="P67" s="46">
        <v>-36</v>
      </c>
      <c r="Q67" s="46">
        <v>0</v>
      </c>
      <c r="R67" s="46">
        <v>0</v>
      </c>
      <c r="S67" s="74">
        <v>0</v>
      </c>
      <c r="U67" s="73">
        <v>2.11</v>
      </c>
      <c r="V67" s="74">
        <v>-111</v>
      </c>
      <c r="W67">
        <v>0</v>
      </c>
      <c r="X67">
        <v>-75</v>
      </c>
      <c r="Y67">
        <v>0</v>
      </c>
      <c r="Z67">
        <v>0</v>
      </c>
      <c r="AA67">
        <v>2.11</v>
      </c>
      <c r="AB67">
        <v>-36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69.52</v>
      </c>
      <c r="I69" s="46">
        <v>0</v>
      </c>
      <c r="J69" s="46">
        <v>0</v>
      </c>
      <c r="K69" s="46">
        <v>32.4</v>
      </c>
      <c r="L69" s="46">
        <v>14.14</v>
      </c>
      <c r="M69" s="74">
        <v>0.79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116.85</v>
      </c>
      <c r="V69" s="74">
        <v>0</v>
      </c>
      <c r="W69">
        <v>69.52</v>
      </c>
      <c r="X69">
        <v>0</v>
      </c>
      <c r="Y69">
        <v>14.14</v>
      </c>
      <c r="Z69">
        <v>32.4</v>
      </c>
      <c r="AA69">
        <v>0.79</v>
      </c>
      <c r="AB69">
        <v>0</v>
      </c>
    </row>
    <row r="70" spans="7:28">
      <c r="G70" t="s">
        <v>112</v>
      </c>
      <c r="H70" s="73">
        <v>159.16</v>
      </c>
      <c r="I70" s="46">
        <v>0</v>
      </c>
      <c r="J70" s="46">
        <v>0</v>
      </c>
      <c r="K70" s="46">
        <v>30.36</v>
      </c>
      <c r="L70" s="46">
        <v>14.09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203.61</v>
      </c>
      <c r="V70" s="74">
        <v>0</v>
      </c>
      <c r="W70">
        <v>159.16</v>
      </c>
      <c r="X70">
        <v>0</v>
      </c>
      <c r="Y70">
        <v>14.09</v>
      </c>
      <c r="Z70">
        <v>30.36</v>
      </c>
      <c r="AA70">
        <v>0</v>
      </c>
      <c r="AB70">
        <v>0</v>
      </c>
    </row>
    <row r="71" spans="7:28">
      <c r="G71" t="s">
        <v>113</v>
      </c>
      <c r="H71" s="73">
        <v>2.44</v>
      </c>
      <c r="I71" s="46">
        <v>0</v>
      </c>
      <c r="J71" s="46">
        <v>0</v>
      </c>
      <c r="K71" s="46">
        <v>19.350000000000001</v>
      </c>
      <c r="L71" s="46">
        <v>9.26</v>
      </c>
      <c r="M71" s="74">
        <v>0.76</v>
      </c>
      <c r="N71" s="73">
        <v>0</v>
      </c>
      <c r="O71" s="46">
        <v>0</v>
      </c>
      <c r="P71" s="46">
        <v>-26</v>
      </c>
      <c r="Q71" s="46">
        <v>0</v>
      </c>
      <c r="R71" s="46">
        <v>0</v>
      </c>
      <c r="S71" s="74">
        <v>0</v>
      </c>
      <c r="U71" s="73">
        <v>31.81</v>
      </c>
      <c r="V71" s="74">
        <v>-26</v>
      </c>
      <c r="W71">
        <v>2.44</v>
      </c>
      <c r="X71">
        <v>0</v>
      </c>
      <c r="Y71">
        <v>9.26</v>
      </c>
      <c r="Z71">
        <v>19.350000000000001</v>
      </c>
      <c r="AA71">
        <v>0.76</v>
      </c>
      <c r="AB71">
        <v>-26</v>
      </c>
    </row>
    <row r="72" spans="7:28">
      <c r="G72" t="s">
        <v>114</v>
      </c>
      <c r="H72" s="73">
        <v>26.69</v>
      </c>
      <c r="I72" s="46">
        <v>0</v>
      </c>
      <c r="J72" s="46">
        <v>0</v>
      </c>
      <c r="K72" s="46">
        <v>15.64</v>
      </c>
      <c r="L72" s="46">
        <v>8.0299999999999994</v>
      </c>
      <c r="M72" s="74">
        <v>1.1499999999999999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51.51</v>
      </c>
      <c r="V72" s="74">
        <v>0</v>
      </c>
      <c r="W72">
        <v>26.69</v>
      </c>
      <c r="X72">
        <v>0</v>
      </c>
      <c r="Y72">
        <v>8.0299999999999994</v>
      </c>
      <c r="Z72">
        <v>15.64</v>
      </c>
      <c r="AA72">
        <v>1.1499999999999999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14.34</v>
      </c>
      <c r="L73" s="46">
        <v>7.83</v>
      </c>
      <c r="M73" s="74">
        <v>0.36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22.53</v>
      </c>
      <c r="V73" s="74">
        <v>0</v>
      </c>
      <c r="W73">
        <v>0</v>
      </c>
      <c r="X73">
        <v>0</v>
      </c>
      <c r="Y73">
        <v>7.83</v>
      </c>
      <c r="Z73">
        <v>14.34</v>
      </c>
      <c r="AA73">
        <v>0.36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11.62</v>
      </c>
      <c r="L74" s="46">
        <v>7.09</v>
      </c>
      <c r="M74" s="74">
        <v>0.63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19.34</v>
      </c>
      <c r="V74" s="74">
        <v>0</v>
      </c>
      <c r="W74">
        <v>0</v>
      </c>
      <c r="X74">
        <v>0</v>
      </c>
      <c r="Y74">
        <v>7.09</v>
      </c>
      <c r="Z74">
        <v>11.62</v>
      </c>
      <c r="AA74">
        <v>0.63</v>
      </c>
      <c r="AB74">
        <v>0</v>
      </c>
    </row>
    <row r="75" spans="7:28">
      <c r="G75" t="s">
        <v>117</v>
      </c>
      <c r="H75" s="73">
        <v>51.77</v>
      </c>
      <c r="I75" s="46">
        <v>0</v>
      </c>
      <c r="J75" s="46">
        <v>0</v>
      </c>
      <c r="K75" s="46">
        <v>16.36</v>
      </c>
      <c r="L75" s="46">
        <v>10.98</v>
      </c>
      <c r="M75" s="74">
        <v>1.01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80.12</v>
      </c>
      <c r="V75" s="74">
        <v>0</v>
      </c>
      <c r="W75">
        <v>51.77</v>
      </c>
      <c r="X75">
        <v>0</v>
      </c>
      <c r="Y75">
        <v>10.98</v>
      </c>
      <c r="Z75">
        <v>16.36</v>
      </c>
      <c r="AA75">
        <v>1.01</v>
      </c>
      <c r="AB75">
        <v>0</v>
      </c>
    </row>
    <row r="76" spans="7:28">
      <c r="G76" t="s">
        <v>118</v>
      </c>
      <c r="H76" s="73">
        <v>54.18</v>
      </c>
      <c r="I76" s="46">
        <v>10.32</v>
      </c>
      <c r="J76" s="46">
        <v>0</v>
      </c>
      <c r="K76" s="46">
        <v>14.27</v>
      </c>
      <c r="L76" s="46">
        <v>10.32</v>
      </c>
      <c r="M76" s="74">
        <v>0.6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89.69</v>
      </c>
      <c r="V76" s="74">
        <v>0</v>
      </c>
      <c r="W76">
        <v>54.18</v>
      </c>
      <c r="X76">
        <v>10.32</v>
      </c>
      <c r="Y76">
        <v>10.32</v>
      </c>
      <c r="Z76">
        <v>14.27</v>
      </c>
      <c r="AA76">
        <v>0.6</v>
      </c>
      <c r="AB76">
        <v>0</v>
      </c>
    </row>
    <row r="77" spans="7:28">
      <c r="G77" t="s">
        <v>119</v>
      </c>
      <c r="H77" s="73">
        <v>59.61</v>
      </c>
      <c r="I77" s="46">
        <v>8.58</v>
      </c>
      <c r="J77" s="46">
        <v>0</v>
      </c>
      <c r="K77" s="46">
        <v>14.06</v>
      </c>
      <c r="L77" s="46">
        <v>10.91</v>
      </c>
      <c r="M77" s="74">
        <v>0.64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93.8</v>
      </c>
      <c r="V77" s="74">
        <v>0</v>
      </c>
      <c r="W77">
        <v>59.61</v>
      </c>
      <c r="X77">
        <v>8.58</v>
      </c>
      <c r="Y77">
        <v>10.91</v>
      </c>
      <c r="Z77">
        <v>14.06</v>
      </c>
      <c r="AA77">
        <v>0.64</v>
      </c>
      <c r="AB77">
        <v>0</v>
      </c>
    </row>
    <row r="78" spans="7:28">
      <c r="G78" t="s">
        <v>120</v>
      </c>
      <c r="H78" s="73">
        <v>65.89</v>
      </c>
      <c r="I78" s="46">
        <v>0</v>
      </c>
      <c r="J78" s="46">
        <v>0</v>
      </c>
      <c r="K78" s="46">
        <v>13.37</v>
      </c>
      <c r="L78" s="46">
        <v>11.27</v>
      </c>
      <c r="M78" s="74">
        <v>1.04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91.57</v>
      </c>
      <c r="V78" s="74">
        <v>0</v>
      </c>
      <c r="W78">
        <v>65.89</v>
      </c>
      <c r="X78">
        <v>0</v>
      </c>
      <c r="Y78">
        <v>11.27</v>
      </c>
      <c r="Z78">
        <v>13.37</v>
      </c>
      <c r="AA78">
        <v>1.04</v>
      </c>
      <c r="AB78">
        <v>0</v>
      </c>
    </row>
    <row r="79" spans="7:28">
      <c r="G79" t="s">
        <v>121</v>
      </c>
      <c r="H79" s="73">
        <v>118.32</v>
      </c>
      <c r="I79" s="46">
        <v>11.82</v>
      </c>
      <c r="J79" s="46">
        <v>2.77</v>
      </c>
      <c r="K79" s="46">
        <v>13.52</v>
      </c>
      <c r="L79" s="46">
        <v>11.82</v>
      </c>
      <c r="M79" s="74">
        <v>1.39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159.63999999999999</v>
      </c>
      <c r="V79" s="74">
        <v>0</v>
      </c>
      <c r="W79">
        <v>118.32</v>
      </c>
      <c r="X79">
        <v>11.82</v>
      </c>
      <c r="Y79">
        <v>11.82</v>
      </c>
      <c r="Z79">
        <v>13.52</v>
      </c>
      <c r="AA79">
        <v>1.39</v>
      </c>
      <c r="AB79">
        <v>2.77</v>
      </c>
    </row>
    <row r="80" spans="7:28">
      <c r="G80" t="s">
        <v>122</v>
      </c>
      <c r="H80" s="73">
        <v>154.62</v>
      </c>
      <c r="I80" s="46">
        <v>13.47</v>
      </c>
      <c r="J80" s="46">
        <v>4.88</v>
      </c>
      <c r="K80" s="46">
        <v>14.75</v>
      </c>
      <c r="L80" s="46">
        <v>13.47</v>
      </c>
      <c r="M80" s="74">
        <v>0.8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201.99</v>
      </c>
      <c r="V80" s="74">
        <v>0</v>
      </c>
      <c r="W80">
        <v>154.62</v>
      </c>
      <c r="X80">
        <v>13.47</v>
      </c>
      <c r="Y80">
        <v>13.47</v>
      </c>
      <c r="Z80">
        <v>14.75</v>
      </c>
      <c r="AA80">
        <v>0.8</v>
      </c>
      <c r="AB80">
        <v>4.88</v>
      </c>
    </row>
    <row r="81" spans="7:28">
      <c r="G81" t="s">
        <v>123</v>
      </c>
      <c r="H81" s="73">
        <v>220.63</v>
      </c>
      <c r="I81" s="46">
        <v>0</v>
      </c>
      <c r="J81" s="46">
        <v>7.04</v>
      </c>
      <c r="K81" s="46">
        <v>18.39</v>
      </c>
      <c r="L81" s="46">
        <v>17.55</v>
      </c>
      <c r="M81" s="74">
        <v>2.11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265.72000000000003</v>
      </c>
      <c r="V81" s="74">
        <v>0</v>
      </c>
      <c r="W81">
        <v>220.63</v>
      </c>
      <c r="X81">
        <v>0</v>
      </c>
      <c r="Y81">
        <v>17.55</v>
      </c>
      <c r="Z81">
        <v>18.39</v>
      </c>
      <c r="AA81">
        <v>2.11</v>
      </c>
      <c r="AB81">
        <v>7.04</v>
      </c>
    </row>
    <row r="82" spans="7:28">
      <c r="G82" t="s">
        <v>124</v>
      </c>
      <c r="H82" s="73">
        <v>216.49</v>
      </c>
      <c r="I82" s="46">
        <v>0</v>
      </c>
      <c r="J82" s="46">
        <v>0</v>
      </c>
      <c r="K82" s="46">
        <v>20.32</v>
      </c>
      <c r="L82" s="46">
        <v>20.89</v>
      </c>
      <c r="M82" s="74">
        <v>2.54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260.24</v>
      </c>
      <c r="V82" s="74">
        <v>0</v>
      </c>
      <c r="W82">
        <v>216.49</v>
      </c>
      <c r="X82">
        <v>0</v>
      </c>
      <c r="Y82">
        <v>20.89</v>
      </c>
      <c r="Z82">
        <v>20.32</v>
      </c>
      <c r="AA82">
        <v>2.54</v>
      </c>
      <c r="AB82">
        <v>0</v>
      </c>
    </row>
    <row r="83" spans="7:28">
      <c r="G83" t="s">
        <v>125</v>
      </c>
      <c r="H83" s="73">
        <v>453.62</v>
      </c>
      <c r="I83" s="46">
        <v>0</v>
      </c>
      <c r="J83" s="46">
        <v>0</v>
      </c>
      <c r="K83" s="46">
        <v>20.55</v>
      </c>
      <c r="L83" s="46">
        <v>23.98</v>
      </c>
      <c r="M83" s="74">
        <v>2.79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500.94</v>
      </c>
      <c r="V83" s="74">
        <v>0</v>
      </c>
      <c r="W83">
        <v>453.62</v>
      </c>
      <c r="X83">
        <v>0</v>
      </c>
      <c r="Y83">
        <v>23.98</v>
      </c>
      <c r="Z83">
        <v>20.55</v>
      </c>
      <c r="AA83">
        <v>2.79</v>
      </c>
      <c r="AB83">
        <v>0</v>
      </c>
    </row>
    <row r="84" spans="7:28">
      <c r="G84" t="s">
        <v>126</v>
      </c>
      <c r="H84" s="73">
        <v>415.81</v>
      </c>
      <c r="I84" s="46">
        <v>0</v>
      </c>
      <c r="J84" s="46">
        <v>0</v>
      </c>
      <c r="K84" s="46">
        <v>18.059999999999999</v>
      </c>
      <c r="L84" s="46">
        <v>26.22</v>
      </c>
      <c r="M84" s="74">
        <v>3.1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463.19</v>
      </c>
      <c r="V84" s="74">
        <v>0</v>
      </c>
      <c r="W84">
        <v>415.81</v>
      </c>
      <c r="X84">
        <v>0</v>
      </c>
      <c r="Y84">
        <v>26.22</v>
      </c>
      <c r="Z84">
        <v>18.059999999999999</v>
      </c>
      <c r="AA84">
        <v>3.1</v>
      </c>
      <c r="AB84">
        <v>0</v>
      </c>
    </row>
    <row r="85" spans="7:28">
      <c r="G85" t="s">
        <v>127</v>
      </c>
      <c r="H85" s="73">
        <v>420.44</v>
      </c>
      <c r="I85" s="46">
        <v>0</v>
      </c>
      <c r="J85" s="46">
        <v>0</v>
      </c>
      <c r="K85" s="46">
        <v>15.07</v>
      </c>
      <c r="L85" s="46">
        <v>27.65</v>
      </c>
      <c r="M85" s="74">
        <v>3.26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466.42</v>
      </c>
      <c r="V85" s="74">
        <v>0</v>
      </c>
      <c r="W85">
        <v>420.44</v>
      </c>
      <c r="X85">
        <v>0</v>
      </c>
      <c r="Y85">
        <v>27.65</v>
      </c>
      <c r="Z85">
        <v>15.07</v>
      </c>
      <c r="AA85">
        <v>3.26</v>
      </c>
      <c r="AB85">
        <v>0</v>
      </c>
    </row>
    <row r="86" spans="7:28">
      <c r="G86" t="s">
        <v>128</v>
      </c>
      <c r="H86" s="73">
        <v>369.57</v>
      </c>
      <c r="I86" s="46">
        <v>0</v>
      </c>
      <c r="J86" s="46">
        <v>0</v>
      </c>
      <c r="K86" s="46">
        <v>18.329999999999998</v>
      </c>
      <c r="L86" s="46">
        <v>27.45</v>
      </c>
      <c r="M86" s="74">
        <v>0.86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416.21</v>
      </c>
      <c r="V86" s="74">
        <v>0</v>
      </c>
      <c r="W86">
        <v>369.57</v>
      </c>
      <c r="X86">
        <v>0</v>
      </c>
      <c r="Y86">
        <v>27.45</v>
      </c>
      <c r="Z86">
        <v>18.329999999999998</v>
      </c>
      <c r="AA86">
        <v>0.86</v>
      </c>
      <c r="AB86">
        <v>0</v>
      </c>
    </row>
    <row r="87" spans="7:28">
      <c r="G87" t="s">
        <v>129</v>
      </c>
      <c r="H87" s="73">
        <v>286.04000000000002</v>
      </c>
      <c r="I87" s="46">
        <v>0</v>
      </c>
      <c r="J87" s="46">
        <v>0</v>
      </c>
      <c r="K87" s="46">
        <v>14.21</v>
      </c>
      <c r="L87" s="46">
        <v>0</v>
      </c>
      <c r="M87" s="74">
        <v>1.06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301.31</v>
      </c>
      <c r="V87" s="74">
        <v>0</v>
      </c>
      <c r="W87">
        <v>286.04000000000002</v>
      </c>
      <c r="X87">
        <v>0</v>
      </c>
      <c r="Y87">
        <v>0</v>
      </c>
      <c r="Z87">
        <v>14.21</v>
      </c>
      <c r="AA87">
        <v>1.06</v>
      </c>
      <c r="AB87">
        <v>0</v>
      </c>
    </row>
    <row r="88" spans="7:28">
      <c r="G88" t="s">
        <v>130</v>
      </c>
      <c r="H88" s="73">
        <v>265.89</v>
      </c>
      <c r="I88" s="46">
        <v>0</v>
      </c>
      <c r="J88" s="46">
        <v>0</v>
      </c>
      <c r="K88" s="46">
        <v>0</v>
      </c>
      <c r="L88" s="46">
        <v>0</v>
      </c>
      <c r="M88" s="74">
        <v>4.8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270.69</v>
      </c>
      <c r="V88" s="74">
        <v>0</v>
      </c>
      <c r="W88">
        <v>265.89</v>
      </c>
      <c r="X88">
        <v>0</v>
      </c>
      <c r="Y88">
        <v>0</v>
      </c>
      <c r="Z88">
        <v>0</v>
      </c>
      <c r="AA88">
        <v>4.8</v>
      </c>
      <c r="AB88">
        <v>0</v>
      </c>
    </row>
    <row r="89" spans="7:28">
      <c r="G89" t="s">
        <v>131</v>
      </c>
      <c r="H89" s="73">
        <v>256.3</v>
      </c>
      <c r="I89" s="46">
        <v>0</v>
      </c>
      <c r="J89" s="46">
        <v>0</v>
      </c>
      <c r="K89" s="46">
        <v>0</v>
      </c>
      <c r="L89" s="46">
        <v>0</v>
      </c>
      <c r="M89" s="74">
        <v>2.78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259.08</v>
      </c>
      <c r="V89" s="74">
        <v>0</v>
      </c>
      <c r="W89">
        <v>256.3</v>
      </c>
      <c r="X89">
        <v>0</v>
      </c>
      <c r="Y89">
        <v>0</v>
      </c>
      <c r="Z89">
        <v>0</v>
      </c>
      <c r="AA89">
        <v>2.78</v>
      </c>
      <c r="AB89">
        <v>0</v>
      </c>
    </row>
    <row r="90" spans="7:28">
      <c r="G90" t="s">
        <v>132</v>
      </c>
      <c r="H90" s="73">
        <v>353.24</v>
      </c>
      <c r="I90" s="46">
        <v>0</v>
      </c>
      <c r="J90" s="46">
        <v>0</v>
      </c>
      <c r="K90" s="46">
        <v>0</v>
      </c>
      <c r="L90" s="46">
        <v>0</v>
      </c>
      <c r="M90" s="74">
        <v>3.17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356.41</v>
      </c>
      <c r="V90" s="74">
        <v>0</v>
      </c>
      <c r="W90">
        <v>353.24</v>
      </c>
      <c r="X90">
        <v>0</v>
      </c>
      <c r="Y90">
        <v>0</v>
      </c>
      <c r="Z90">
        <v>0</v>
      </c>
      <c r="AA90">
        <v>3.17</v>
      </c>
      <c r="AB90">
        <v>0</v>
      </c>
    </row>
    <row r="91" spans="7:28">
      <c r="G91" t="s">
        <v>133</v>
      </c>
      <c r="H91" s="73">
        <v>438.67</v>
      </c>
      <c r="I91" s="46">
        <v>0</v>
      </c>
      <c r="J91" s="46">
        <v>0</v>
      </c>
      <c r="K91" s="46">
        <v>0</v>
      </c>
      <c r="L91" s="46">
        <v>0</v>
      </c>
      <c r="M91" s="74">
        <v>1.92</v>
      </c>
      <c r="N91" s="73">
        <v>0</v>
      </c>
      <c r="O91" s="46">
        <v>-1</v>
      </c>
      <c r="P91" s="46">
        <v>0</v>
      </c>
      <c r="Q91" s="46">
        <v>0</v>
      </c>
      <c r="R91" s="46">
        <v>0</v>
      </c>
      <c r="S91" s="74">
        <v>0</v>
      </c>
      <c r="U91" s="73">
        <v>440.59</v>
      </c>
      <c r="V91" s="74">
        <v>-1</v>
      </c>
      <c r="W91">
        <v>438.67</v>
      </c>
      <c r="X91">
        <v>-1</v>
      </c>
      <c r="Y91">
        <v>0</v>
      </c>
      <c r="Z91">
        <v>0</v>
      </c>
      <c r="AA91">
        <v>1.92</v>
      </c>
      <c r="AB91">
        <v>0</v>
      </c>
    </row>
    <row r="92" spans="7:28">
      <c r="G92" t="s">
        <v>134</v>
      </c>
      <c r="H92" s="73">
        <v>357.08</v>
      </c>
      <c r="I92" s="46">
        <v>0</v>
      </c>
      <c r="J92" s="46">
        <v>0</v>
      </c>
      <c r="K92" s="46">
        <v>0</v>
      </c>
      <c r="L92" s="46">
        <v>0</v>
      </c>
      <c r="M92" s="74">
        <v>2.21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359.29</v>
      </c>
      <c r="V92" s="74">
        <v>0</v>
      </c>
      <c r="W92">
        <v>357.08</v>
      </c>
      <c r="X92">
        <v>0</v>
      </c>
      <c r="Y92">
        <v>0</v>
      </c>
      <c r="Z92">
        <v>0</v>
      </c>
      <c r="AA92">
        <v>2.21</v>
      </c>
      <c r="AB92">
        <v>0</v>
      </c>
    </row>
    <row r="93" spans="7:28">
      <c r="G93" t="s">
        <v>135</v>
      </c>
      <c r="H93" s="73">
        <v>324.45</v>
      </c>
      <c r="I93" s="46">
        <v>0</v>
      </c>
      <c r="J93" s="46">
        <v>0</v>
      </c>
      <c r="K93" s="46">
        <v>0</v>
      </c>
      <c r="L93" s="46">
        <v>0</v>
      </c>
      <c r="M93" s="74">
        <v>0.86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325.31</v>
      </c>
      <c r="V93" s="74">
        <v>0</v>
      </c>
      <c r="W93">
        <v>324.45</v>
      </c>
      <c r="X93">
        <v>0</v>
      </c>
      <c r="Y93">
        <v>0</v>
      </c>
      <c r="Z93">
        <v>0</v>
      </c>
      <c r="AA93">
        <v>0.86</v>
      </c>
      <c r="AB93">
        <v>0</v>
      </c>
    </row>
    <row r="94" spans="7:28">
      <c r="G94" t="s">
        <v>136</v>
      </c>
      <c r="H94" s="73">
        <v>211.18</v>
      </c>
      <c r="I94" s="46">
        <v>0</v>
      </c>
      <c r="J94" s="46">
        <v>0</v>
      </c>
      <c r="K94" s="46">
        <v>0</v>
      </c>
      <c r="L94" s="46">
        <v>0</v>
      </c>
      <c r="M94" s="74">
        <v>0.19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211.37</v>
      </c>
      <c r="V94" s="74">
        <v>0</v>
      </c>
      <c r="W94">
        <v>211.18</v>
      </c>
      <c r="X94">
        <v>0</v>
      </c>
      <c r="Y94">
        <v>0</v>
      </c>
      <c r="Z94">
        <v>0</v>
      </c>
      <c r="AA94">
        <v>0.19</v>
      </c>
      <c r="AB94">
        <v>0</v>
      </c>
    </row>
    <row r="95" spans="7:28">
      <c r="G95" t="s">
        <v>137</v>
      </c>
      <c r="H95" s="73">
        <v>48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48</v>
      </c>
      <c r="V95" s="74">
        <v>0</v>
      </c>
      <c r="W95">
        <v>48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-89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-89</v>
      </c>
      <c r="W96">
        <v>0</v>
      </c>
      <c r="X96">
        <v>-89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-139</v>
      </c>
      <c r="P97" s="46">
        <v>-43</v>
      </c>
      <c r="Q97" s="46">
        <v>0</v>
      </c>
      <c r="R97" s="46">
        <v>0</v>
      </c>
      <c r="S97" s="74">
        <v>0</v>
      </c>
      <c r="U97" s="73">
        <v>0</v>
      </c>
      <c r="V97" s="74">
        <v>-182</v>
      </c>
      <c r="W97">
        <v>0</v>
      </c>
      <c r="X97">
        <v>-139</v>
      </c>
      <c r="Y97">
        <v>0</v>
      </c>
      <c r="Z97">
        <v>0</v>
      </c>
      <c r="AA97">
        <v>0</v>
      </c>
      <c r="AB97">
        <v>-43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-179</v>
      </c>
      <c r="P98" s="46">
        <v>-84</v>
      </c>
      <c r="Q98" s="46">
        <v>0</v>
      </c>
      <c r="R98" s="46">
        <v>0</v>
      </c>
      <c r="S98" s="74">
        <v>0</v>
      </c>
      <c r="U98" s="73">
        <v>0</v>
      </c>
      <c r="V98" s="74">
        <v>-263</v>
      </c>
      <c r="W98">
        <v>0</v>
      </c>
      <c r="X98">
        <v>-179</v>
      </c>
      <c r="Y98">
        <v>0</v>
      </c>
      <c r="Z98">
        <v>0</v>
      </c>
      <c r="AA98">
        <v>0</v>
      </c>
      <c r="AB98">
        <v>-84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2.2451400000000001</v>
      </c>
      <c r="I99" s="69">
        <f t="shared" ref="I99:BQ99" si="1">SUM(I3:I98)/4000</f>
        <v>0.10691500000000001</v>
      </c>
      <c r="J99" s="69">
        <f t="shared" si="1"/>
        <v>0.63465749999999999</v>
      </c>
      <c r="K99" s="69">
        <f t="shared" si="1"/>
        <v>0.16227</v>
      </c>
      <c r="L99" s="69">
        <f t="shared" si="1"/>
        <v>0.11690750000000001</v>
      </c>
      <c r="M99" s="69">
        <f t="shared" si="1"/>
        <v>1.7662499999999998E-2</v>
      </c>
      <c r="N99" s="68">
        <f t="shared" si="1"/>
        <v>0</v>
      </c>
      <c r="O99" s="69">
        <f t="shared" si="1"/>
        <v>-2.4201199999999998</v>
      </c>
      <c r="P99" s="69">
        <f t="shared" si="1"/>
        <v>-1.17571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3.2835525000000003</v>
      </c>
      <c r="V99" s="70">
        <f t="shared" si="1"/>
        <v>-3.5958300000000003</v>
      </c>
      <c r="W99">
        <f t="shared" si="1"/>
        <v>2.2451400000000001</v>
      </c>
      <c r="X99">
        <f t="shared" si="1"/>
        <v>-2.313205</v>
      </c>
      <c r="Y99">
        <f t="shared" si="1"/>
        <v>0.11690750000000001</v>
      </c>
      <c r="Z99">
        <f t="shared" si="1"/>
        <v>0.16227</v>
      </c>
      <c r="AA99">
        <f t="shared" si="1"/>
        <v>1.7662499999999998E-2</v>
      </c>
      <c r="AB99">
        <f t="shared" si="1"/>
        <v>-0.54105249999999994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W1" t="s">
        <v>145</v>
      </c>
      <c r="X1" t="s">
        <v>534</v>
      </c>
      <c r="Y1" t="s">
        <v>532</v>
      </c>
      <c r="Z1" t="s">
        <v>145</v>
      </c>
      <c r="AA1" t="s">
        <v>145</v>
      </c>
      <c r="AB1" t="s">
        <v>538</v>
      </c>
      <c r="AC1" t="s">
        <v>536</v>
      </c>
      <c r="AD1" t="s">
        <v>145</v>
      </c>
      <c r="AE1" t="s">
        <v>543</v>
      </c>
      <c r="AF1" t="s">
        <v>547</v>
      </c>
      <c r="AG1" t="s">
        <v>581</v>
      </c>
      <c r="AH1" t="s">
        <v>545</v>
      </c>
      <c r="AI1" t="s">
        <v>567</v>
      </c>
      <c r="AJ1" t="s">
        <v>565</v>
      </c>
      <c r="AK1" t="s">
        <v>553</v>
      </c>
      <c r="AL1" t="s">
        <v>145</v>
      </c>
      <c r="AM1" t="s">
        <v>557</v>
      </c>
      <c r="AN1" t="s">
        <v>145</v>
      </c>
      <c r="AO1" t="s">
        <v>555</v>
      </c>
      <c r="AP1" t="s">
        <v>536</v>
      </c>
      <c r="AQ1" t="s">
        <v>559</v>
      </c>
      <c r="AR1" t="s">
        <v>543</v>
      </c>
      <c r="AS1" t="s">
        <v>543</v>
      </c>
      <c r="AT1" t="s">
        <v>579</v>
      </c>
      <c r="AU1" t="s">
        <v>549</v>
      </c>
      <c r="AV1" t="s">
        <v>573</v>
      </c>
      <c r="AW1" t="s">
        <v>146</v>
      </c>
      <c r="AX1" t="s">
        <v>575</v>
      </c>
      <c r="AY1" t="s">
        <v>146</v>
      </c>
      <c r="AZ1" t="s">
        <v>146</v>
      </c>
      <c r="BA1" t="s">
        <v>551</v>
      </c>
    </row>
    <row r="2" spans="1:5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45310</v>
      </c>
      <c r="W2" s="28" t="s">
        <v>529</v>
      </c>
      <c r="X2" t="s">
        <v>148</v>
      </c>
      <c r="Y2" t="s">
        <v>358</v>
      </c>
      <c r="Z2" t="s">
        <v>540</v>
      </c>
      <c r="AA2" t="s">
        <v>540</v>
      </c>
      <c r="AB2" t="s">
        <v>369</v>
      </c>
      <c r="AC2" t="s">
        <v>148</v>
      </c>
      <c r="AD2" t="s">
        <v>529</v>
      </c>
      <c r="AE2" t="s">
        <v>148</v>
      </c>
      <c r="AF2" t="s">
        <v>145</v>
      </c>
      <c r="AG2" t="s">
        <v>582</v>
      </c>
      <c r="AH2" t="s">
        <v>148</v>
      </c>
      <c r="AI2" t="s">
        <v>145</v>
      </c>
      <c r="AJ2" t="s">
        <v>145</v>
      </c>
      <c r="AK2" t="s">
        <v>148</v>
      </c>
      <c r="AL2" t="s">
        <v>529</v>
      </c>
      <c r="AM2" t="s">
        <v>145</v>
      </c>
      <c r="AN2" t="s">
        <v>529</v>
      </c>
      <c r="AO2" t="s">
        <v>145</v>
      </c>
      <c r="AP2" t="s">
        <v>148</v>
      </c>
      <c r="AQ2" t="s">
        <v>148</v>
      </c>
      <c r="AR2" t="s">
        <v>148</v>
      </c>
      <c r="AS2" t="s">
        <v>148</v>
      </c>
      <c r="AT2" t="s">
        <v>146</v>
      </c>
      <c r="AU2" t="s">
        <v>148</v>
      </c>
      <c r="AV2" t="s">
        <v>146</v>
      </c>
      <c r="AW2" t="s">
        <v>569</v>
      </c>
      <c r="AX2" t="s">
        <v>148</v>
      </c>
      <c r="AY2" t="s">
        <v>571</v>
      </c>
      <c r="AZ2" t="s">
        <v>529</v>
      </c>
      <c r="BA2" t="s">
        <v>149</v>
      </c>
    </row>
    <row r="3" spans="1:5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1.37</v>
      </c>
      <c r="K3" s="53">
        <v>107.99999999999999</v>
      </c>
      <c r="L3" s="53">
        <v>0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584</v>
      </c>
      <c r="W3">
        <v>0</v>
      </c>
      <c r="X3">
        <v>9.6</v>
      </c>
      <c r="Y3">
        <v>0.38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5.76</v>
      </c>
      <c r="AI3">
        <v>0</v>
      </c>
      <c r="AJ3">
        <v>0</v>
      </c>
      <c r="AK3">
        <v>6.72</v>
      </c>
      <c r="AL3">
        <v>158.47999999999999</v>
      </c>
      <c r="AM3">
        <v>0</v>
      </c>
      <c r="AN3">
        <v>59.55</v>
      </c>
      <c r="AO3">
        <v>0</v>
      </c>
      <c r="AP3">
        <v>8.16</v>
      </c>
      <c r="AQ3">
        <v>11.52</v>
      </c>
      <c r="AR3">
        <v>0</v>
      </c>
      <c r="AS3">
        <v>0</v>
      </c>
      <c r="AT3">
        <v>0</v>
      </c>
      <c r="AU3">
        <v>18.239999999999998</v>
      </c>
      <c r="AV3">
        <v>0</v>
      </c>
      <c r="AW3">
        <v>50</v>
      </c>
      <c r="AX3">
        <v>48</v>
      </c>
      <c r="AY3">
        <v>0</v>
      </c>
      <c r="AZ3">
        <v>25.49</v>
      </c>
      <c r="BA3">
        <v>1.37</v>
      </c>
    </row>
    <row r="4" spans="1:53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1.37</v>
      </c>
      <c r="K4" s="46">
        <v>107.99999999999999</v>
      </c>
      <c r="L4" s="46">
        <v>0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584</v>
      </c>
      <c r="W4">
        <v>0</v>
      </c>
      <c r="X4">
        <v>9.6</v>
      </c>
      <c r="Y4">
        <v>0.38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5.76</v>
      </c>
      <c r="AI4">
        <v>0</v>
      </c>
      <c r="AJ4">
        <v>0</v>
      </c>
      <c r="AK4">
        <v>6.72</v>
      </c>
      <c r="AL4">
        <v>158.47999999999999</v>
      </c>
      <c r="AM4">
        <v>0</v>
      </c>
      <c r="AN4">
        <v>59.55</v>
      </c>
      <c r="AO4">
        <v>0</v>
      </c>
      <c r="AP4">
        <v>8.16</v>
      </c>
      <c r="AQ4">
        <v>11.52</v>
      </c>
      <c r="AR4">
        <v>0</v>
      </c>
      <c r="AS4">
        <v>0</v>
      </c>
      <c r="AT4">
        <v>0</v>
      </c>
      <c r="AU4">
        <v>18.239999999999998</v>
      </c>
      <c r="AV4">
        <v>0</v>
      </c>
      <c r="AW4">
        <v>50</v>
      </c>
      <c r="AX4">
        <v>48</v>
      </c>
      <c r="AY4">
        <v>0</v>
      </c>
      <c r="AZ4">
        <v>25.49</v>
      </c>
      <c r="BA4">
        <v>1.37</v>
      </c>
    </row>
    <row r="5" spans="1:53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1.37</v>
      </c>
      <c r="K5" s="46">
        <v>107.99999999999999</v>
      </c>
      <c r="L5" s="46">
        <v>0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T5" t="s">
        <v>584</v>
      </c>
      <c r="W5">
        <v>0</v>
      </c>
      <c r="X5">
        <v>9.6</v>
      </c>
      <c r="Y5">
        <v>0.38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5.76</v>
      </c>
      <c r="AI5">
        <v>0</v>
      </c>
      <c r="AJ5">
        <v>0</v>
      </c>
      <c r="AK5">
        <v>6.72</v>
      </c>
      <c r="AL5">
        <v>158.47999999999999</v>
      </c>
      <c r="AM5">
        <v>0</v>
      </c>
      <c r="AN5">
        <v>59.55</v>
      </c>
      <c r="AO5">
        <v>0</v>
      </c>
      <c r="AP5">
        <v>8.16</v>
      </c>
      <c r="AQ5">
        <v>11.52</v>
      </c>
      <c r="AR5">
        <v>0</v>
      </c>
      <c r="AS5">
        <v>0</v>
      </c>
      <c r="AT5">
        <v>0</v>
      </c>
      <c r="AU5">
        <v>18.239999999999998</v>
      </c>
      <c r="AV5">
        <v>0</v>
      </c>
      <c r="AW5">
        <v>50</v>
      </c>
      <c r="AX5">
        <v>48</v>
      </c>
      <c r="AY5">
        <v>0</v>
      </c>
      <c r="AZ5">
        <v>25.49</v>
      </c>
      <c r="BA5">
        <v>1.37</v>
      </c>
    </row>
    <row r="6" spans="1:53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1.37</v>
      </c>
      <c r="K6" s="46">
        <v>107.99999999999999</v>
      </c>
      <c r="L6" s="46">
        <v>0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9.6</v>
      </c>
      <c r="Y6">
        <v>0.38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5.76</v>
      </c>
      <c r="AI6">
        <v>0</v>
      </c>
      <c r="AJ6">
        <v>0</v>
      </c>
      <c r="AK6">
        <v>6.72</v>
      </c>
      <c r="AL6">
        <v>158.47999999999999</v>
      </c>
      <c r="AM6">
        <v>0</v>
      </c>
      <c r="AN6">
        <v>59.55</v>
      </c>
      <c r="AO6">
        <v>0</v>
      </c>
      <c r="AP6">
        <v>8.16</v>
      </c>
      <c r="AQ6">
        <v>11.52</v>
      </c>
      <c r="AR6">
        <v>0</v>
      </c>
      <c r="AS6">
        <v>0</v>
      </c>
      <c r="AT6">
        <v>0</v>
      </c>
      <c r="AU6">
        <v>18.239999999999998</v>
      </c>
      <c r="AV6">
        <v>0</v>
      </c>
      <c r="AW6">
        <v>50</v>
      </c>
      <c r="AX6">
        <v>48</v>
      </c>
      <c r="AY6">
        <v>0</v>
      </c>
      <c r="AZ6">
        <v>25.49</v>
      </c>
      <c r="BA6">
        <v>1.37</v>
      </c>
    </row>
    <row r="7" spans="1:53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1.47</v>
      </c>
      <c r="K7" s="46">
        <v>107.99999999999999</v>
      </c>
      <c r="L7" s="46">
        <v>0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9.6</v>
      </c>
      <c r="Y7">
        <v>0.38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5.76</v>
      </c>
      <c r="AI7">
        <v>0</v>
      </c>
      <c r="AJ7">
        <v>0</v>
      </c>
      <c r="AK7">
        <v>6.72</v>
      </c>
      <c r="AL7">
        <v>158.47999999999999</v>
      </c>
      <c r="AM7">
        <v>0</v>
      </c>
      <c r="AN7">
        <v>59.55</v>
      </c>
      <c r="AO7">
        <v>0</v>
      </c>
      <c r="AP7">
        <v>8.16</v>
      </c>
      <c r="AQ7">
        <v>11.52</v>
      </c>
      <c r="AR7">
        <v>0</v>
      </c>
      <c r="AS7">
        <v>0</v>
      </c>
      <c r="AT7">
        <v>0</v>
      </c>
      <c r="AU7">
        <v>18.239999999999998</v>
      </c>
      <c r="AV7">
        <v>0</v>
      </c>
      <c r="AW7">
        <v>50</v>
      </c>
      <c r="AX7">
        <v>48</v>
      </c>
      <c r="AY7">
        <v>0</v>
      </c>
      <c r="AZ7">
        <v>25.49</v>
      </c>
      <c r="BA7">
        <v>1.47</v>
      </c>
    </row>
    <row r="8" spans="1:53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1.47</v>
      </c>
      <c r="K8" s="46">
        <v>107.99999999999999</v>
      </c>
      <c r="L8" s="46">
        <v>0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9.6</v>
      </c>
      <c r="Y8">
        <v>0.38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5.76</v>
      </c>
      <c r="AI8">
        <v>0</v>
      </c>
      <c r="AJ8">
        <v>0</v>
      </c>
      <c r="AK8">
        <v>6.72</v>
      </c>
      <c r="AL8">
        <v>158.47999999999999</v>
      </c>
      <c r="AM8">
        <v>0</v>
      </c>
      <c r="AN8">
        <v>59.55</v>
      </c>
      <c r="AO8">
        <v>0</v>
      </c>
      <c r="AP8">
        <v>8.16</v>
      </c>
      <c r="AQ8">
        <v>11.52</v>
      </c>
      <c r="AR8">
        <v>0</v>
      </c>
      <c r="AS8">
        <v>0</v>
      </c>
      <c r="AT8">
        <v>0</v>
      </c>
      <c r="AU8">
        <v>18.239999999999998</v>
      </c>
      <c r="AV8">
        <v>0</v>
      </c>
      <c r="AW8">
        <v>50</v>
      </c>
      <c r="AX8">
        <v>48</v>
      </c>
      <c r="AY8">
        <v>0</v>
      </c>
      <c r="AZ8">
        <v>25.49</v>
      </c>
      <c r="BA8">
        <v>1.47</v>
      </c>
    </row>
    <row r="9" spans="1:53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1.47</v>
      </c>
      <c r="K9" s="46">
        <v>107.99999999999999</v>
      </c>
      <c r="L9" s="46">
        <v>0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9.6</v>
      </c>
      <c r="Y9">
        <v>0.38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5.76</v>
      </c>
      <c r="AI9">
        <v>0</v>
      </c>
      <c r="AJ9">
        <v>0</v>
      </c>
      <c r="AK9">
        <v>6.72</v>
      </c>
      <c r="AL9">
        <v>158.47999999999999</v>
      </c>
      <c r="AM9">
        <v>0</v>
      </c>
      <c r="AN9">
        <v>59.55</v>
      </c>
      <c r="AO9">
        <v>0</v>
      </c>
      <c r="AP9">
        <v>8.16</v>
      </c>
      <c r="AQ9">
        <v>11.52</v>
      </c>
      <c r="AR9">
        <v>0</v>
      </c>
      <c r="AS9">
        <v>0</v>
      </c>
      <c r="AT9">
        <v>0</v>
      </c>
      <c r="AU9">
        <v>18.239999999999998</v>
      </c>
      <c r="AV9">
        <v>0</v>
      </c>
      <c r="AW9">
        <v>50</v>
      </c>
      <c r="AX9">
        <v>48</v>
      </c>
      <c r="AY9">
        <v>0</v>
      </c>
      <c r="AZ9">
        <v>25.49</v>
      </c>
      <c r="BA9">
        <v>1.47</v>
      </c>
    </row>
    <row r="10" spans="1:53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1.47</v>
      </c>
      <c r="K10" s="46">
        <v>107.99999999999999</v>
      </c>
      <c r="L10" s="46">
        <v>0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9.6</v>
      </c>
      <c r="Y10">
        <v>0.38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5.76</v>
      </c>
      <c r="AI10">
        <v>0</v>
      </c>
      <c r="AJ10">
        <v>0</v>
      </c>
      <c r="AK10">
        <v>6.72</v>
      </c>
      <c r="AL10">
        <v>158.47999999999999</v>
      </c>
      <c r="AM10">
        <v>0</v>
      </c>
      <c r="AN10">
        <v>59.55</v>
      </c>
      <c r="AO10">
        <v>0</v>
      </c>
      <c r="AP10">
        <v>8.16</v>
      </c>
      <c r="AQ10">
        <v>11.52</v>
      </c>
      <c r="AR10">
        <v>0</v>
      </c>
      <c r="AS10">
        <v>0</v>
      </c>
      <c r="AT10">
        <v>0</v>
      </c>
      <c r="AU10">
        <v>18.239999999999998</v>
      </c>
      <c r="AV10">
        <v>0</v>
      </c>
      <c r="AW10">
        <v>50</v>
      </c>
      <c r="AX10">
        <v>48</v>
      </c>
      <c r="AY10">
        <v>0</v>
      </c>
      <c r="AZ10">
        <v>25.49</v>
      </c>
      <c r="BA10">
        <v>1.47</v>
      </c>
    </row>
    <row r="11" spans="1:53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1.47</v>
      </c>
      <c r="K11" s="46">
        <v>107.99999999999999</v>
      </c>
      <c r="L11" s="46">
        <v>0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9.6</v>
      </c>
      <c r="Y11">
        <v>0.38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5.76</v>
      </c>
      <c r="AI11">
        <v>0</v>
      </c>
      <c r="AJ11">
        <v>0</v>
      </c>
      <c r="AK11">
        <v>6.72</v>
      </c>
      <c r="AL11">
        <v>158.47999999999999</v>
      </c>
      <c r="AM11">
        <v>0</v>
      </c>
      <c r="AN11">
        <v>59.55</v>
      </c>
      <c r="AO11">
        <v>0</v>
      </c>
      <c r="AP11">
        <v>8.16</v>
      </c>
      <c r="AQ11">
        <v>11.52</v>
      </c>
      <c r="AR11">
        <v>0</v>
      </c>
      <c r="AS11">
        <v>0</v>
      </c>
      <c r="AT11">
        <v>0</v>
      </c>
      <c r="AU11">
        <v>18.239999999999998</v>
      </c>
      <c r="AV11">
        <v>0</v>
      </c>
      <c r="AW11">
        <v>50</v>
      </c>
      <c r="AX11">
        <v>48</v>
      </c>
      <c r="AY11">
        <v>0</v>
      </c>
      <c r="AZ11">
        <v>25.49</v>
      </c>
      <c r="BA11">
        <v>1.47</v>
      </c>
    </row>
    <row r="12" spans="1:53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1.47</v>
      </c>
      <c r="K12" s="46">
        <v>107.99999999999999</v>
      </c>
      <c r="L12" s="46">
        <v>0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9.6</v>
      </c>
      <c r="Y12">
        <v>0.38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5.76</v>
      </c>
      <c r="AI12">
        <v>0</v>
      </c>
      <c r="AJ12">
        <v>0</v>
      </c>
      <c r="AK12">
        <v>6.72</v>
      </c>
      <c r="AL12">
        <v>158.47999999999999</v>
      </c>
      <c r="AM12">
        <v>0</v>
      </c>
      <c r="AN12">
        <v>59.55</v>
      </c>
      <c r="AO12">
        <v>0</v>
      </c>
      <c r="AP12">
        <v>8.16</v>
      </c>
      <c r="AQ12">
        <v>11.52</v>
      </c>
      <c r="AR12">
        <v>0</v>
      </c>
      <c r="AS12">
        <v>0</v>
      </c>
      <c r="AT12">
        <v>0</v>
      </c>
      <c r="AU12">
        <v>18.239999999999998</v>
      </c>
      <c r="AV12">
        <v>0</v>
      </c>
      <c r="AW12">
        <v>50</v>
      </c>
      <c r="AX12">
        <v>48</v>
      </c>
      <c r="AY12">
        <v>0</v>
      </c>
      <c r="AZ12">
        <v>25.49</v>
      </c>
      <c r="BA12">
        <v>1.47</v>
      </c>
    </row>
    <row r="13" spans="1:53">
      <c r="A13" t="s">
        <v>242</v>
      </c>
      <c r="G13" t="s">
        <v>55</v>
      </c>
      <c r="H13" s="73">
        <v>0.38</v>
      </c>
      <c r="I13" s="46">
        <v>0</v>
      </c>
      <c r="J13" s="46">
        <v>1.47</v>
      </c>
      <c r="K13" s="46">
        <v>107.99999999999999</v>
      </c>
      <c r="L13" s="46">
        <v>0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9.6</v>
      </c>
      <c r="Y13">
        <v>0.38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5.76</v>
      </c>
      <c r="AI13">
        <v>0</v>
      </c>
      <c r="AJ13">
        <v>0</v>
      </c>
      <c r="AK13">
        <v>6.72</v>
      </c>
      <c r="AL13">
        <v>158.47999999999999</v>
      </c>
      <c r="AM13">
        <v>0</v>
      </c>
      <c r="AN13">
        <v>59.55</v>
      </c>
      <c r="AO13">
        <v>0</v>
      </c>
      <c r="AP13">
        <v>8.16</v>
      </c>
      <c r="AQ13">
        <v>11.52</v>
      </c>
      <c r="AR13">
        <v>0</v>
      </c>
      <c r="AS13">
        <v>0</v>
      </c>
      <c r="AT13">
        <v>0</v>
      </c>
      <c r="AU13">
        <v>18.239999999999998</v>
      </c>
      <c r="AV13">
        <v>0</v>
      </c>
      <c r="AW13">
        <v>50</v>
      </c>
      <c r="AX13">
        <v>48</v>
      </c>
      <c r="AY13">
        <v>0</v>
      </c>
      <c r="AZ13">
        <v>25.49</v>
      </c>
      <c r="BA13">
        <v>1.47</v>
      </c>
    </row>
    <row r="14" spans="1:53">
      <c r="A14" t="s">
        <v>243</v>
      </c>
      <c r="G14" t="s">
        <v>56</v>
      </c>
      <c r="H14" s="73">
        <v>0.38</v>
      </c>
      <c r="I14" s="46">
        <v>0</v>
      </c>
      <c r="J14" s="46">
        <v>1.47</v>
      </c>
      <c r="K14" s="46">
        <v>107.99999999999999</v>
      </c>
      <c r="L14" s="46">
        <v>0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9.6</v>
      </c>
      <c r="Y14">
        <v>0.38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5.76</v>
      </c>
      <c r="AI14">
        <v>0</v>
      </c>
      <c r="AJ14">
        <v>0</v>
      </c>
      <c r="AK14">
        <v>6.72</v>
      </c>
      <c r="AL14">
        <v>158.47999999999999</v>
      </c>
      <c r="AM14">
        <v>0</v>
      </c>
      <c r="AN14">
        <v>59.55</v>
      </c>
      <c r="AO14">
        <v>0</v>
      </c>
      <c r="AP14">
        <v>8.16</v>
      </c>
      <c r="AQ14">
        <v>11.52</v>
      </c>
      <c r="AR14">
        <v>0</v>
      </c>
      <c r="AS14">
        <v>0</v>
      </c>
      <c r="AT14">
        <v>0</v>
      </c>
      <c r="AU14">
        <v>18.239999999999998</v>
      </c>
      <c r="AV14">
        <v>0</v>
      </c>
      <c r="AW14">
        <v>50</v>
      </c>
      <c r="AX14">
        <v>48</v>
      </c>
      <c r="AY14">
        <v>0</v>
      </c>
      <c r="AZ14">
        <v>25.49</v>
      </c>
      <c r="BA14">
        <v>1.47</v>
      </c>
    </row>
    <row r="15" spans="1:53">
      <c r="A15" t="s">
        <v>244</v>
      </c>
      <c r="G15" t="s">
        <v>57</v>
      </c>
      <c r="H15" s="73">
        <v>0.38</v>
      </c>
      <c r="I15" s="46">
        <v>0</v>
      </c>
      <c r="J15" s="46">
        <v>1.47</v>
      </c>
      <c r="K15" s="46">
        <v>107.99999999999999</v>
      </c>
      <c r="L15" s="46">
        <v>0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9.6</v>
      </c>
      <c r="Y15">
        <v>0.38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5.76</v>
      </c>
      <c r="AI15">
        <v>0</v>
      </c>
      <c r="AJ15">
        <v>0</v>
      </c>
      <c r="AK15">
        <v>6.72</v>
      </c>
      <c r="AL15">
        <v>158.47999999999999</v>
      </c>
      <c r="AM15">
        <v>0</v>
      </c>
      <c r="AN15">
        <v>59.55</v>
      </c>
      <c r="AO15">
        <v>0</v>
      </c>
      <c r="AP15">
        <v>8.16</v>
      </c>
      <c r="AQ15">
        <v>11.52</v>
      </c>
      <c r="AR15">
        <v>0</v>
      </c>
      <c r="AS15">
        <v>0</v>
      </c>
      <c r="AT15">
        <v>0</v>
      </c>
      <c r="AU15">
        <v>18.239999999999998</v>
      </c>
      <c r="AV15">
        <v>0</v>
      </c>
      <c r="AW15">
        <v>50</v>
      </c>
      <c r="AX15">
        <v>48</v>
      </c>
      <c r="AY15">
        <v>0</v>
      </c>
      <c r="AZ15">
        <v>25.49</v>
      </c>
      <c r="BA15">
        <v>1.47</v>
      </c>
    </row>
    <row r="16" spans="1:53">
      <c r="A16" t="s">
        <v>245</v>
      </c>
      <c r="G16" t="s">
        <v>58</v>
      </c>
      <c r="H16" s="73">
        <v>0.38</v>
      </c>
      <c r="I16" s="46">
        <v>0</v>
      </c>
      <c r="J16" s="46">
        <v>1.47</v>
      </c>
      <c r="K16" s="46">
        <v>107.99999999999999</v>
      </c>
      <c r="L16" s="46">
        <v>0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9.6</v>
      </c>
      <c r="Y16">
        <v>0.38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5.76</v>
      </c>
      <c r="AI16">
        <v>0</v>
      </c>
      <c r="AJ16">
        <v>0</v>
      </c>
      <c r="AK16">
        <v>6.72</v>
      </c>
      <c r="AL16">
        <v>158.47999999999999</v>
      </c>
      <c r="AM16">
        <v>0</v>
      </c>
      <c r="AN16">
        <v>59.55</v>
      </c>
      <c r="AO16">
        <v>0</v>
      </c>
      <c r="AP16">
        <v>8.16</v>
      </c>
      <c r="AQ16">
        <v>11.52</v>
      </c>
      <c r="AR16">
        <v>0</v>
      </c>
      <c r="AS16">
        <v>0</v>
      </c>
      <c r="AT16">
        <v>0</v>
      </c>
      <c r="AU16">
        <v>18.239999999999998</v>
      </c>
      <c r="AV16">
        <v>0</v>
      </c>
      <c r="AW16">
        <v>50</v>
      </c>
      <c r="AX16">
        <v>48</v>
      </c>
      <c r="AY16">
        <v>0</v>
      </c>
      <c r="AZ16">
        <v>25.49</v>
      </c>
      <c r="BA16">
        <v>1.47</v>
      </c>
    </row>
    <row r="17" spans="1:53">
      <c r="A17" t="s">
        <v>246</v>
      </c>
      <c r="G17" t="s">
        <v>59</v>
      </c>
      <c r="H17" s="73">
        <v>0.38</v>
      </c>
      <c r="I17" s="46">
        <v>0</v>
      </c>
      <c r="J17" s="46">
        <v>1.47</v>
      </c>
      <c r="K17" s="46">
        <v>107.99999999999999</v>
      </c>
      <c r="L17" s="46">
        <v>0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9.6</v>
      </c>
      <c r="Y17">
        <v>0.38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5.76</v>
      </c>
      <c r="AI17">
        <v>0</v>
      </c>
      <c r="AJ17">
        <v>0</v>
      </c>
      <c r="AK17">
        <v>6.72</v>
      </c>
      <c r="AL17">
        <v>158.47999999999999</v>
      </c>
      <c r="AM17">
        <v>0</v>
      </c>
      <c r="AN17">
        <v>59.55</v>
      </c>
      <c r="AO17">
        <v>0</v>
      </c>
      <c r="AP17">
        <v>8.16</v>
      </c>
      <c r="AQ17">
        <v>11.52</v>
      </c>
      <c r="AR17">
        <v>0</v>
      </c>
      <c r="AS17">
        <v>0</v>
      </c>
      <c r="AT17">
        <v>0</v>
      </c>
      <c r="AU17">
        <v>18.239999999999998</v>
      </c>
      <c r="AV17">
        <v>0</v>
      </c>
      <c r="AW17">
        <v>50</v>
      </c>
      <c r="AX17">
        <v>48</v>
      </c>
      <c r="AY17">
        <v>0</v>
      </c>
      <c r="AZ17">
        <v>25.49</v>
      </c>
      <c r="BA17">
        <v>1.47</v>
      </c>
    </row>
    <row r="18" spans="1:53">
      <c r="A18" t="s">
        <v>247</v>
      </c>
      <c r="G18" t="s">
        <v>60</v>
      </c>
      <c r="H18" s="73">
        <v>0.38</v>
      </c>
      <c r="I18" s="46">
        <v>0</v>
      </c>
      <c r="J18" s="46">
        <v>1.47</v>
      </c>
      <c r="K18" s="46">
        <v>107.99999999999999</v>
      </c>
      <c r="L18" s="46">
        <v>0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9.6</v>
      </c>
      <c r="Y18">
        <v>0.38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5.76</v>
      </c>
      <c r="AI18">
        <v>0</v>
      </c>
      <c r="AJ18">
        <v>0</v>
      </c>
      <c r="AK18">
        <v>6.72</v>
      </c>
      <c r="AL18">
        <v>158.47999999999999</v>
      </c>
      <c r="AM18">
        <v>0</v>
      </c>
      <c r="AN18">
        <v>59.55</v>
      </c>
      <c r="AO18">
        <v>0</v>
      </c>
      <c r="AP18">
        <v>8.16</v>
      </c>
      <c r="AQ18">
        <v>11.52</v>
      </c>
      <c r="AR18">
        <v>0</v>
      </c>
      <c r="AS18">
        <v>0</v>
      </c>
      <c r="AT18">
        <v>0</v>
      </c>
      <c r="AU18">
        <v>18.239999999999998</v>
      </c>
      <c r="AV18">
        <v>0</v>
      </c>
      <c r="AW18">
        <v>50</v>
      </c>
      <c r="AX18">
        <v>48</v>
      </c>
      <c r="AY18">
        <v>0</v>
      </c>
      <c r="AZ18">
        <v>25.49</v>
      </c>
      <c r="BA18">
        <v>1.47</v>
      </c>
    </row>
    <row r="19" spans="1:53">
      <c r="A19" t="s">
        <v>261</v>
      </c>
      <c r="G19" t="s">
        <v>61</v>
      </c>
      <c r="H19" s="73">
        <v>0.38</v>
      </c>
      <c r="I19" s="46">
        <v>0</v>
      </c>
      <c r="J19" s="46">
        <v>1.37</v>
      </c>
      <c r="K19" s="46">
        <v>107.99999999999999</v>
      </c>
      <c r="L19" s="46">
        <v>0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9.6</v>
      </c>
      <c r="Y19">
        <v>0.38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5.76</v>
      </c>
      <c r="AI19">
        <v>0</v>
      </c>
      <c r="AJ19">
        <v>0</v>
      </c>
      <c r="AK19">
        <v>6.72</v>
      </c>
      <c r="AL19">
        <v>158.47999999999999</v>
      </c>
      <c r="AM19">
        <v>0</v>
      </c>
      <c r="AN19">
        <v>59.55</v>
      </c>
      <c r="AO19">
        <v>0</v>
      </c>
      <c r="AP19">
        <v>8.16</v>
      </c>
      <c r="AQ19">
        <v>11.52</v>
      </c>
      <c r="AR19">
        <v>0</v>
      </c>
      <c r="AS19">
        <v>0</v>
      </c>
      <c r="AT19">
        <v>0</v>
      </c>
      <c r="AU19">
        <v>18.239999999999998</v>
      </c>
      <c r="AV19">
        <v>0</v>
      </c>
      <c r="AW19">
        <v>50</v>
      </c>
      <c r="AX19">
        <v>48</v>
      </c>
      <c r="AY19">
        <v>0</v>
      </c>
      <c r="AZ19">
        <v>25.49</v>
      </c>
      <c r="BA19">
        <v>1.37</v>
      </c>
    </row>
    <row r="20" spans="1:53">
      <c r="A20" t="s">
        <v>262</v>
      </c>
      <c r="G20" t="s">
        <v>62</v>
      </c>
      <c r="H20" s="73">
        <v>0.38</v>
      </c>
      <c r="I20" s="46">
        <v>0</v>
      </c>
      <c r="J20" s="46">
        <v>1.37</v>
      </c>
      <c r="K20" s="46">
        <v>107.99999999999999</v>
      </c>
      <c r="L20" s="46">
        <v>0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9.6</v>
      </c>
      <c r="Y20">
        <v>0.38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5.76</v>
      </c>
      <c r="AI20">
        <v>0</v>
      </c>
      <c r="AJ20">
        <v>0</v>
      </c>
      <c r="AK20">
        <v>6.72</v>
      </c>
      <c r="AL20">
        <v>158.47999999999999</v>
      </c>
      <c r="AM20">
        <v>0</v>
      </c>
      <c r="AN20">
        <v>59.55</v>
      </c>
      <c r="AO20">
        <v>0</v>
      </c>
      <c r="AP20">
        <v>8.16</v>
      </c>
      <c r="AQ20">
        <v>11.52</v>
      </c>
      <c r="AR20">
        <v>0</v>
      </c>
      <c r="AS20">
        <v>0</v>
      </c>
      <c r="AT20">
        <v>0</v>
      </c>
      <c r="AU20">
        <v>18.239999999999998</v>
      </c>
      <c r="AV20">
        <v>0</v>
      </c>
      <c r="AW20">
        <v>50</v>
      </c>
      <c r="AX20">
        <v>48</v>
      </c>
      <c r="AY20">
        <v>0</v>
      </c>
      <c r="AZ20">
        <v>25.49</v>
      </c>
      <c r="BA20">
        <v>1.37</v>
      </c>
    </row>
    <row r="21" spans="1:53">
      <c r="A21" t="s">
        <v>248</v>
      </c>
      <c r="G21" t="s">
        <v>63</v>
      </c>
      <c r="H21" s="73">
        <v>0.38</v>
      </c>
      <c r="I21" s="46">
        <v>0</v>
      </c>
      <c r="J21" s="46">
        <v>1.37</v>
      </c>
      <c r="K21" s="46">
        <v>107.99999999999999</v>
      </c>
      <c r="L21" s="46">
        <v>0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9.6</v>
      </c>
      <c r="Y21">
        <v>0.38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5.76</v>
      </c>
      <c r="AI21">
        <v>0</v>
      </c>
      <c r="AJ21">
        <v>0</v>
      </c>
      <c r="AK21">
        <v>6.72</v>
      </c>
      <c r="AL21">
        <v>158.47999999999999</v>
      </c>
      <c r="AM21">
        <v>0</v>
      </c>
      <c r="AN21">
        <v>59.55</v>
      </c>
      <c r="AO21">
        <v>0</v>
      </c>
      <c r="AP21">
        <v>8.16</v>
      </c>
      <c r="AQ21">
        <v>11.52</v>
      </c>
      <c r="AR21">
        <v>0</v>
      </c>
      <c r="AS21">
        <v>0</v>
      </c>
      <c r="AT21">
        <v>0</v>
      </c>
      <c r="AU21">
        <v>18.239999999999998</v>
      </c>
      <c r="AV21">
        <v>0</v>
      </c>
      <c r="AW21">
        <v>50</v>
      </c>
      <c r="AX21">
        <v>48</v>
      </c>
      <c r="AY21">
        <v>0</v>
      </c>
      <c r="AZ21">
        <v>25.49</v>
      </c>
      <c r="BA21">
        <v>1.37</v>
      </c>
    </row>
    <row r="22" spans="1:53">
      <c r="A22" t="s">
        <v>249</v>
      </c>
      <c r="G22" t="s">
        <v>64</v>
      </c>
      <c r="H22" s="73">
        <v>0.38</v>
      </c>
      <c r="I22" s="46">
        <v>0</v>
      </c>
      <c r="J22" s="46">
        <v>1.37</v>
      </c>
      <c r="K22" s="46">
        <v>107.99999999999999</v>
      </c>
      <c r="L22" s="46">
        <v>0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9.6</v>
      </c>
      <c r="Y22">
        <v>0.38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5.76</v>
      </c>
      <c r="AI22">
        <v>0</v>
      </c>
      <c r="AJ22">
        <v>0</v>
      </c>
      <c r="AK22">
        <v>6.72</v>
      </c>
      <c r="AL22">
        <v>158.47999999999999</v>
      </c>
      <c r="AM22">
        <v>0</v>
      </c>
      <c r="AN22">
        <v>59.55</v>
      </c>
      <c r="AO22">
        <v>0</v>
      </c>
      <c r="AP22">
        <v>8.16</v>
      </c>
      <c r="AQ22">
        <v>11.52</v>
      </c>
      <c r="AR22">
        <v>0</v>
      </c>
      <c r="AS22">
        <v>0</v>
      </c>
      <c r="AT22">
        <v>0</v>
      </c>
      <c r="AU22">
        <v>18.239999999999998</v>
      </c>
      <c r="AV22">
        <v>0</v>
      </c>
      <c r="AW22">
        <v>50</v>
      </c>
      <c r="AX22">
        <v>48</v>
      </c>
      <c r="AY22">
        <v>0</v>
      </c>
      <c r="AZ22">
        <v>25.49</v>
      </c>
      <c r="BA22">
        <v>1.37</v>
      </c>
    </row>
    <row r="23" spans="1:53">
      <c r="A23" t="s">
        <v>250</v>
      </c>
      <c r="G23" t="s">
        <v>65</v>
      </c>
      <c r="H23" s="73">
        <v>0.43</v>
      </c>
      <c r="I23" s="46">
        <v>0</v>
      </c>
      <c r="J23" s="46">
        <v>1.37</v>
      </c>
      <c r="K23" s="46">
        <v>107.99999999999999</v>
      </c>
      <c r="L23" s="46">
        <v>0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9.6</v>
      </c>
      <c r="Y23">
        <v>0.43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5.76</v>
      </c>
      <c r="AI23">
        <v>0</v>
      </c>
      <c r="AJ23">
        <v>0</v>
      </c>
      <c r="AK23">
        <v>6.72</v>
      </c>
      <c r="AL23">
        <v>158.47999999999999</v>
      </c>
      <c r="AM23">
        <v>0</v>
      </c>
      <c r="AN23">
        <v>59.55</v>
      </c>
      <c r="AO23">
        <v>0</v>
      </c>
      <c r="AP23">
        <v>8.16</v>
      </c>
      <c r="AQ23">
        <v>11.52</v>
      </c>
      <c r="AR23">
        <v>0</v>
      </c>
      <c r="AS23">
        <v>0</v>
      </c>
      <c r="AT23">
        <v>0</v>
      </c>
      <c r="AU23">
        <v>18.239999999999998</v>
      </c>
      <c r="AV23">
        <v>0</v>
      </c>
      <c r="AW23">
        <v>50</v>
      </c>
      <c r="AX23">
        <v>48</v>
      </c>
      <c r="AY23">
        <v>0</v>
      </c>
      <c r="AZ23">
        <v>25.49</v>
      </c>
      <c r="BA23">
        <v>1.37</v>
      </c>
    </row>
    <row r="24" spans="1:53">
      <c r="A24" t="s">
        <v>251</v>
      </c>
      <c r="G24" t="s">
        <v>66</v>
      </c>
      <c r="H24" s="73">
        <v>0.43</v>
      </c>
      <c r="I24" s="46">
        <v>0</v>
      </c>
      <c r="J24" s="46">
        <v>1.37</v>
      </c>
      <c r="K24" s="46">
        <v>107.99999999999999</v>
      </c>
      <c r="L24" s="46">
        <v>0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9.6</v>
      </c>
      <c r="Y24">
        <v>0.43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5.76</v>
      </c>
      <c r="AI24">
        <v>0</v>
      </c>
      <c r="AJ24">
        <v>0</v>
      </c>
      <c r="AK24">
        <v>6.72</v>
      </c>
      <c r="AL24">
        <v>158.47999999999999</v>
      </c>
      <c r="AM24">
        <v>0</v>
      </c>
      <c r="AN24">
        <v>59.55</v>
      </c>
      <c r="AO24">
        <v>0</v>
      </c>
      <c r="AP24">
        <v>8.16</v>
      </c>
      <c r="AQ24">
        <v>11.52</v>
      </c>
      <c r="AR24">
        <v>0</v>
      </c>
      <c r="AS24">
        <v>0</v>
      </c>
      <c r="AT24">
        <v>0</v>
      </c>
      <c r="AU24">
        <v>18.239999999999998</v>
      </c>
      <c r="AV24">
        <v>0</v>
      </c>
      <c r="AW24">
        <v>50</v>
      </c>
      <c r="AX24">
        <v>48</v>
      </c>
      <c r="AY24">
        <v>0</v>
      </c>
      <c r="AZ24">
        <v>25.49</v>
      </c>
      <c r="BA24">
        <v>1.37</v>
      </c>
    </row>
    <row r="25" spans="1:53">
      <c r="A25" t="s">
        <v>252</v>
      </c>
      <c r="G25" t="s">
        <v>67</v>
      </c>
      <c r="H25" s="73">
        <v>0.43</v>
      </c>
      <c r="I25" s="46">
        <v>0</v>
      </c>
      <c r="J25" s="46">
        <v>1.37</v>
      </c>
      <c r="K25" s="46">
        <v>107.99999999999999</v>
      </c>
      <c r="L25" s="46">
        <v>0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9.6</v>
      </c>
      <c r="Y25">
        <v>0.43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5.76</v>
      </c>
      <c r="AI25">
        <v>0</v>
      </c>
      <c r="AJ25">
        <v>0</v>
      </c>
      <c r="AK25">
        <v>6.72</v>
      </c>
      <c r="AL25">
        <v>158.47999999999999</v>
      </c>
      <c r="AM25">
        <v>0</v>
      </c>
      <c r="AN25">
        <v>59.55</v>
      </c>
      <c r="AO25">
        <v>0</v>
      </c>
      <c r="AP25">
        <v>8.16</v>
      </c>
      <c r="AQ25">
        <v>11.52</v>
      </c>
      <c r="AR25">
        <v>0</v>
      </c>
      <c r="AS25">
        <v>0</v>
      </c>
      <c r="AT25">
        <v>0</v>
      </c>
      <c r="AU25">
        <v>18.239999999999998</v>
      </c>
      <c r="AV25">
        <v>0</v>
      </c>
      <c r="AW25">
        <v>50</v>
      </c>
      <c r="AX25">
        <v>48</v>
      </c>
      <c r="AY25">
        <v>0</v>
      </c>
      <c r="AZ25">
        <v>25.49</v>
      </c>
      <c r="BA25">
        <v>1.37</v>
      </c>
    </row>
    <row r="26" spans="1:53">
      <c r="A26" t="s">
        <v>253</v>
      </c>
      <c r="G26" t="s">
        <v>68</v>
      </c>
      <c r="H26" s="73">
        <v>0.43</v>
      </c>
      <c r="I26" s="46">
        <v>0</v>
      </c>
      <c r="J26" s="46">
        <v>1.37</v>
      </c>
      <c r="K26" s="46">
        <v>107.99999999999999</v>
      </c>
      <c r="L26" s="46">
        <v>0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9.6</v>
      </c>
      <c r="Y26">
        <v>0.43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5.76</v>
      </c>
      <c r="AI26">
        <v>0</v>
      </c>
      <c r="AJ26">
        <v>0</v>
      </c>
      <c r="AK26">
        <v>6.72</v>
      </c>
      <c r="AL26">
        <v>158.47999999999999</v>
      </c>
      <c r="AM26">
        <v>0</v>
      </c>
      <c r="AN26">
        <v>59.55</v>
      </c>
      <c r="AO26">
        <v>0</v>
      </c>
      <c r="AP26">
        <v>8.16</v>
      </c>
      <c r="AQ26">
        <v>11.52</v>
      </c>
      <c r="AR26">
        <v>0</v>
      </c>
      <c r="AS26">
        <v>0</v>
      </c>
      <c r="AT26">
        <v>0</v>
      </c>
      <c r="AU26">
        <v>18.239999999999998</v>
      </c>
      <c r="AV26">
        <v>0</v>
      </c>
      <c r="AW26">
        <v>50</v>
      </c>
      <c r="AX26">
        <v>48</v>
      </c>
      <c r="AY26">
        <v>0</v>
      </c>
      <c r="AZ26">
        <v>25.49</v>
      </c>
      <c r="BA26">
        <v>1.37</v>
      </c>
    </row>
    <row r="27" spans="1:53">
      <c r="A27" t="s">
        <v>254</v>
      </c>
      <c r="G27" t="s">
        <v>69</v>
      </c>
      <c r="H27" s="73">
        <v>0.38</v>
      </c>
      <c r="I27" s="46">
        <v>0</v>
      </c>
      <c r="J27" s="46">
        <v>1.47</v>
      </c>
      <c r="K27" s="46">
        <v>107.99999999999999</v>
      </c>
      <c r="L27" s="46">
        <v>0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158.47999999999999</v>
      </c>
      <c r="X27">
        <v>9.6</v>
      </c>
      <c r="Y27">
        <v>0.38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5.76</v>
      </c>
      <c r="AI27">
        <v>0</v>
      </c>
      <c r="AJ27">
        <v>0</v>
      </c>
      <c r="AK27">
        <v>6.72</v>
      </c>
      <c r="AL27">
        <v>80.650000000000006</v>
      </c>
      <c r="AM27">
        <v>0</v>
      </c>
      <c r="AN27">
        <v>0</v>
      </c>
      <c r="AO27">
        <v>0</v>
      </c>
      <c r="AP27">
        <v>8.16</v>
      </c>
      <c r="AQ27">
        <v>11.52</v>
      </c>
      <c r="AR27">
        <v>0</v>
      </c>
      <c r="AS27">
        <v>0</v>
      </c>
      <c r="AT27">
        <v>0</v>
      </c>
      <c r="AU27">
        <v>18.239999999999998</v>
      </c>
      <c r="AV27">
        <v>0</v>
      </c>
      <c r="AW27">
        <v>50</v>
      </c>
      <c r="AX27">
        <v>48</v>
      </c>
      <c r="AY27">
        <v>100</v>
      </c>
      <c r="AZ27">
        <v>0</v>
      </c>
      <c r="BA27">
        <v>1.47</v>
      </c>
    </row>
    <row r="28" spans="1:53">
      <c r="A28" t="s">
        <v>255</v>
      </c>
      <c r="G28" t="s">
        <v>70</v>
      </c>
      <c r="H28" s="73">
        <v>0.38</v>
      </c>
      <c r="I28" s="46">
        <v>0</v>
      </c>
      <c r="J28" s="46">
        <v>1.47</v>
      </c>
      <c r="K28" s="46">
        <v>107.99999999999999</v>
      </c>
      <c r="L28" s="46">
        <v>0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158.47999999999999</v>
      </c>
      <c r="X28">
        <v>9.6</v>
      </c>
      <c r="Y28">
        <v>0.38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5.76</v>
      </c>
      <c r="AI28">
        <v>0</v>
      </c>
      <c r="AJ28">
        <v>0</v>
      </c>
      <c r="AK28">
        <v>6.72</v>
      </c>
      <c r="AL28">
        <v>80.650000000000006</v>
      </c>
      <c r="AM28">
        <v>0</v>
      </c>
      <c r="AN28">
        <v>0</v>
      </c>
      <c r="AO28">
        <v>0</v>
      </c>
      <c r="AP28">
        <v>8.16</v>
      </c>
      <c r="AQ28">
        <v>11.52</v>
      </c>
      <c r="AR28">
        <v>0</v>
      </c>
      <c r="AS28">
        <v>0</v>
      </c>
      <c r="AT28">
        <v>0</v>
      </c>
      <c r="AU28">
        <v>18.239999999999998</v>
      </c>
      <c r="AV28">
        <v>0</v>
      </c>
      <c r="AW28">
        <v>50</v>
      </c>
      <c r="AX28">
        <v>48</v>
      </c>
      <c r="AY28">
        <v>100</v>
      </c>
      <c r="AZ28">
        <v>0</v>
      </c>
      <c r="BA28">
        <v>1.47</v>
      </c>
    </row>
    <row r="29" spans="1:53">
      <c r="A29" t="s">
        <v>263</v>
      </c>
      <c r="G29" t="s">
        <v>71</v>
      </c>
      <c r="H29" s="73">
        <v>0.38</v>
      </c>
      <c r="I29" s="46">
        <v>0</v>
      </c>
      <c r="J29" s="46">
        <v>1.47</v>
      </c>
      <c r="K29" s="46">
        <v>107.99999999999999</v>
      </c>
      <c r="L29" s="46">
        <v>0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158.47999999999999</v>
      </c>
      <c r="X29">
        <v>9.6</v>
      </c>
      <c r="Y29">
        <v>0.38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5.76</v>
      </c>
      <c r="AI29">
        <v>0</v>
      </c>
      <c r="AJ29">
        <v>0</v>
      </c>
      <c r="AK29">
        <v>6.72</v>
      </c>
      <c r="AL29">
        <v>80.650000000000006</v>
      </c>
      <c r="AM29">
        <v>0</v>
      </c>
      <c r="AN29">
        <v>0</v>
      </c>
      <c r="AO29">
        <v>0</v>
      </c>
      <c r="AP29">
        <v>8.16</v>
      </c>
      <c r="AQ29">
        <v>11.52</v>
      </c>
      <c r="AR29">
        <v>0</v>
      </c>
      <c r="AS29">
        <v>0</v>
      </c>
      <c r="AT29">
        <v>0</v>
      </c>
      <c r="AU29">
        <v>18.239999999999998</v>
      </c>
      <c r="AV29">
        <v>0</v>
      </c>
      <c r="AW29">
        <v>50</v>
      </c>
      <c r="AX29">
        <v>48</v>
      </c>
      <c r="AY29">
        <v>100</v>
      </c>
      <c r="AZ29">
        <v>0</v>
      </c>
      <c r="BA29">
        <v>1.47</v>
      </c>
    </row>
    <row r="30" spans="1:53">
      <c r="A30" t="s">
        <v>264</v>
      </c>
      <c r="G30" t="s">
        <v>72</v>
      </c>
      <c r="H30" s="73">
        <v>0.38</v>
      </c>
      <c r="I30" s="46">
        <v>0</v>
      </c>
      <c r="J30" s="46">
        <v>1.47</v>
      </c>
      <c r="K30" s="46">
        <v>107.99999999999999</v>
      </c>
      <c r="L30" s="46">
        <v>0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158.47999999999999</v>
      </c>
      <c r="X30">
        <v>9.6</v>
      </c>
      <c r="Y30">
        <v>0.38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5.76</v>
      </c>
      <c r="AI30">
        <v>0</v>
      </c>
      <c r="AJ30">
        <v>0</v>
      </c>
      <c r="AK30">
        <v>6.72</v>
      </c>
      <c r="AL30">
        <v>80.650000000000006</v>
      </c>
      <c r="AM30">
        <v>0</v>
      </c>
      <c r="AN30">
        <v>0</v>
      </c>
      <c r="AO30">
        <v>0</v>
      </c>
      <c r="AP30">
        <v>8.16</v>
      </c>
      <c r="AQ30">
        <v>11.52</v>
      </c>
      <c r="AR30">
        <v>0</v>
      </c>
      <c r="AS30">
        <v>0</v>
      </c>
      <c r="AT30">
        <v>0</v>
      </c>
      <c r="AU30">
        <v>18.239999999999998</v>
      </c>
      <c r="AV30">
        <v>0</v>
      </c>
      <c r="AW30">
        <v>50</v>
      </c>
      <c r="AX30">
        <v>48</v>
      </c>
      <c r="AY30">
        <v>100</v>
      </c>
      <c r="AZ30">
        <v>0</v>
      </c>
      <c r="BA30">
        <v>1.47</v>
      </c>
    </row>
    <row r="31" spans="1:53">
      <c r="A31" t="s">
        <v>274</v>
      </c>
      <c r="G31" t="s">
        <v>73</v>
      </c>
      <c r="H31" s="73">
        <v>223.04000000000002</v>
      </c>
      <c r="I31" s="46">
        <v>0</v>
      </c>
      <c r="J31" s="46">
        <v>1.47</v>
      </c>
      <c r="K31" s="46">
        <v>107.99999999999999</v>
      </c>
      <c r="L31" s="46">
        <v>0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158.47999999999999</v>
      </c>
      <c r="X31">
        <v>9.6</v>
      </c>
      <c r="Y31">
        <v>0.53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150.69999999999999</v>
      </c>
      <c r="AH31">
        <v>5.76</v>
      </c>
      <c r="AI31">
        <v>100.79</v>
      </c>
      <c r="AJ31">
        <v>0</v>
      </c>
      <c r="AK31">
        <v>6.72</v>
      </c>
      <c r="AL31">
        <v>80.650000000000006</v>
      </c>
      <c r="AM31">
        <v>0</v>
      </c>
      <c r="AN31">
        <v>0</v>
      </c>
      <c r="AO31">
        <v>121.72</v>
      </c>
      <c r="AP31">
        <v>8.16</v>
      </c>
      <c r="AQ31">
        <v>11.52</v>
      </c>
      <c r="AR31">
        <v>0</v>
      </c>
      <c r="AS31">
        <v>0</v>
      </c>
      <c r="AT31">
        <v>0</v>
      </c>
      <c r="AU31">
        <v>18.239999999999998</v>
      </c>
      <c r="AV31">
        <v>0</v>
      </c>
      <c r="AW31">
        <v>50</v>
      </c>
      <c r="AX31">
        <v>48</v>
      </c>
      <c r="AY31">
        <v>100</v>
      </c>
      <c r="AZ31">
        <v>0</v>
      </c>
      <c r="BA31">
        <v>1.47</v>
      </c>
    </row>
    <row r="32" spans="1:53">
      <c r="A32" t="s">
        <v>275</v>
      </c>
      <c r="G32" t="s">
        <v>74</v>
      </c>
      <c r="H32" s="73">
        <v>232.64</v>
      </c>
      <c r="I32" s="46">
        <v>0</v>
      </c>
      <c r="J32" s="46">
        <v>1.47</v>
      </c>
      <c r="K32" s="46">
        <v>107.99999999999999</v>
      </c>
      <c r="L32" s="46">
        <v>0.16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158.47999999999999</v>
      </c>
      <c r="X32">
        <v>9.6</v>
      </c>
      <c r="Y32">
        <v>0.53</v>
      </c>
      <c r="Z32">
        <v>0</v>
      </c>
      <c r="AA32">
        <v>0</v>
      </c>
      <c r="AB32">
        <v>0.16</v>
      </c>
      <c r="AC32">
        <v>0</v>
      </c>
      <c r="AD32">
        <v>0</v>
      </c>
      <c r="AE32">
        <v>0</v>
      </c>
      <c r="AF32">
        <v>0</v>
      </c>
      <c r="AG32">
        <v>150.69999999999999</v>
      </c>
      <c r="AH32">
        <v>5.76</v>
      </c>
      <c r="AI32">
        <v>100.79</v>
      </c>
      <c r="AJ32">
        <v>0</v>
      </c>
      <c r="AK32">
        <v>6.72</v>
      </c>
      <c r="AL32">
        <v>80.650000000000006</v>
      </c>
      <c r="AM32">
        <v>9.6</v>
      </c>
      <c r="AN32">
        <v>0</v>
      </c>
      <c r="AO32">
        <v>121.72</v>
      </c>
      <c r="AP32">
        <v>8.16</v>
      </c>
      <c r="AQ32">
        <v>11.52</v>
      </c>
      <c r="AR32">
        <v>0</v>
      </c>
      <c r="AS32">
        <v>0</v>
      </c>
      <c r="AT32">
        <v>0</v>
      </c>
      <c r="AU32">
        <v>18.239999999999998</v>
      </c>
      <c r="AV32">
        <v>0</v>
      </c>
      <c r="AW32">
        <v>50</v>
      </c>
      <c r="AX32">
        <v>48</v>
      </c>
      <c r="AY32">
        <v>100</v>
      </c>
      <c r="AZ32">
        <v>0</v>
      </c>
      <c r="BA32">
        <v>1.47</v>
      </c>
    </row>
    <row r="33" spans="1:53">
      <c r="A33" t="s">
        <v>276</v>
      </c>
      <c r="G33" t="s">
        <v>75</v>
      </c>
      <c r="H33" s="73">
        <v>299.84000000000003</v>
      </c>
      <c r="I33" s="46">
        <v>0</v>
      </c>
      <c r="J33" s="46">
        <v>1.47</v>
      </c>
      <c r="K33" s="46">
        <v>107.99999999999999</v>
      </c>
      <c r="L33" s="46">
        <v>0.4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158.47999999999999</v>
      </c>
      <c r="X33">
        <v>9.6</v>
      </c>
      <c r="Y33">
        <v>0.53</v>
      </c>
      <c r="Z33">
        <v>0</v>
      </c>
      <c r="AA33">
        <v>0</v>
      </c>
      <c r="AB33">
        <v>0.4</v>
      </c>
      <c r="AC33">
        <v>0</v>
      </c>
      <c r="AD33">
        <v>0</v>
      </c>
      <c r="AE33">
        <v>0</v>
      </c>
      <c r="AF33">
        <v>0</v>
      </c>
      <c r="AG33">
        <v>150.69999999999999</v>
      </c>
      <c r="AH33">
        <v>5.76</v>
      </c>
      <c r="AI33">
        <v>100.79</v>
      </c>
      <c r="AJ33">
        <v>38.4</v>
      </c>
      <c r="AK33">
        <v>6.72</v>
      </c>
      <c r="AL33">
        <v>80.650000000000006</v>
      </c>
      <c r="AM33">
        <v>38.4</v>
      </c>
      <c r="AN33">
        <v>0</v>
      </c>
      <c r="AO33">
        <v>121.72</v>
      </c>
      <c r="AP33">
        <v>8.16</v>
      </c>
      <c r="AQ33">
        <v>11.52</v>
      </c>
      <c r="AR33">
        <v>0</v>
      </c>
      <c r="AS33">
        <v>0</v>
      </c>
      <c r="AT33">
        <v>0</v>
      </c>
      <c r="AU33">
        <v>18.239999999999998</v>
      </c>
      <c r="AV33">
        <v>0</v>
      </c>
      <c r="AW33">
        <v>50</v>
      </c>
      <c r="AX33">
        <v>48</v>
      </c>
      <c r="AY33">
        <v>100</v>
      </c>
      <c r="AZ33">
        <v>0</v>
      </c>
      <c r="BA33">
        <v>1.47</v>
      </c>
    </row>
    <row r="34" spans="1:53">
      <c r="A34" t="s">
        <v>277</v>
      </c>
      <c r="G34" t="s">
        <v>76</v>
      </c>
      <c r="H34" s="73">
        <v>311.35000000000002</v>
      </c>
      <c r="I34" s="46">
        <v>19.2</v>
      </c>
      <c r="J34" s="46">
        <v>1.47</v>
      </c>
      <c r="K34" s="46">
        <v>107.99999999999999</v>
      </c>
      <c r="L34" s="46">
        <v>0.71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158.47999999999999</v>
      </c>
      <c r="X34">
        <v>9.6</v>
      </c>
      <c r="Y34">
        <v>0.53</v>
      </c>
      <c r="Z34">
        <v>0</v>
      </c>
      <c r="AA34">
        <v>0</v>
      </c>
      <c r="AB34">
        <v>0.71</v>
      </c>
      <c r="AC34">
        <v>0</v>
      </c>
      <c r="AD34">
        <v>0</v>
      </c>
      <c r="AE34">
        <v>0</v>
      </c>
      <c r="AF34">
        <v>0</v>
      </c>
      <c r="AG34">
        <v>150.69999999999999</v>
      </c>
      <c r="AH34">
        <v>5.76</v>
      </c>
      <c r="AI34">
        <v>100.79</v>
      </c>
      <c r="AJ34">
        <v>38.4</v>
      </c>
      <c r="AK34">
        <v>6.72</v>
      </c>
      <c r="AL34">
        <v>80.650000000000006</v>
      </c>
      <c r="AM34">
        <v>49.91</v>
      </c>
      <c r="AN34">
        <v>0</v>
      </c>
      <c r="AO34">
        <v>121.72</v>
      </c>
      <c r="AP34">
        <v>8.16</v>
      </c>
      <c r="AQ34">
        <v>11.52</v>
      </c>
      <c r="AR34">
        <v>0</v>
      </c>
      <c r="AS34">
        <v>0</v>
      </c>
      <c r="AT34">
        <v>0</v>
      </c>
      <c r="AU34">
        <v>18.239999999999998</v>
      </c>
      <c r="AV34">
        <v>19.2</v>
      </c>
      <c r="AW34">
        <v>50</v>
      </c>
      <c r="AX34">
        <v>48</v>
      </c>
      <c r="AY34">
        <v>100</v>
      </c>
      <c r="AZ34">
        <v>0</v>
      </c>
      <c r="BA34">
        <v>1.47</v>
      </c>
    </row>
    <row r="35" spans="1:53">
      <c r="A35" t="s">
        <v>279</v>
      </c>
      <c r="G35" t="s">
        <v>77</v>
      </c>
      <c r="H35" s="73">
        <v>460.47</v>
      </c>
      <c r="I35" s="46">
        <v>19.2</v>
      </c>
      <c r="J35" s="46">
        <v>1.47</v>
      </c>
      <c r="K35" s="46">
        <v>107.99999999999999</v>
      </c>
      <c r="L35" s="46">
        <v>1.1000000000000001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158.47999999999999</v>
      </c>
      <c r="X35">
        <v>9.6</v>
      </c>
      <c r="Y35">
        <v>0.86</v>
      </c>
      <c r="Z35">
        <v>0</v>
      </c>
      <c r="AA35">
        <v>0</v>
      </c>
      <c r="AB35">
        <v>1.1000000000000001</v>
      </c>
      <c r="AC35">
        <v>0</v>
      </c>
      <c r="AD35">
        <v>0</v>
      </c>
      <c r="AE35">
        <v>0</v>
      </c>
      <c r="AF35">
        <v>0</v>
      </c>
      <c r="AG35">
        <v>150.69999999999999</v>
      </c>
      <c r="AH35">
        <v>5.76</v>
      </c>
      <c r="AI35">
        <v>100.79</v>
      </c>
      <c r="AJ35">
        <v>134.38999999999999</v>
      </c>
      <c r="AK35">
        <v>6.72</v>
      </c>
      <c r="AL35">
        <v>80.650000000000006</v>
      </c>
      <c r="AM35">
        <v>25.92</v>
      </c>
      <c r="AN35">
        <v>0</v>
      </c>
      <c r="AO35">
        <v>198.51</v>
      </c>
      <c r="AP35">
        <v>8.16</v>
      </c>
      <c r="AQ35">
        <v>11.52</v>
      </c>
      <c r="AR35">
        <v>0</v>
      </c>
      <c r="AS35">
        <v>0</v>
      </c>
      <c r="AT35">
        <v>0</v>
      </c>
      <c r="AU35">
        <v>18.239999999999998</v>
      </c>
      <c r="AV35">
        <v>19.2</v>
      </c>
      <c r="AW35">
        <v>50</v>
      </c>
      <c r="AX35">
        <v>48</v>
      </c>
      <c r="AY35">
        <v>50</v>
      </c>
      <c r="AZ35">
        <v>0</v>
      </c>
      <c r="BA35">
        <v>1.47</v>
      </c>
    </row>
    <row r="36" spans="1:53">
      <c r="A36" t="s">
        <v>309</v>
      </c>
      <c r="G36" t="s">
        <v>78</v>
      </c>
      <c r="H36" s="73">
        <v>555.5</v>
      </c>
      <c r="I36" s="46">
        <v>29.76</v>
      </c>
      <c r="J36" s="46">
        <v>1.47</v>
      </c>
      <c r="K36" s="46">
        <v>107.99999999999999</v>
      </c>
      <c r="L36" s="46">
        <v>1.53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158.47999999999999</v>
      </c>
      <c r="X36">
        <v>9.6</v>
      </c>
      <c r="Y36">
        <v>0.86</v>
      </c>
      <c r="Z36">
        <v>0</v>
      </c>
      <c r="AA36">
        <v>0</v>
      </c>
      <c r="AB36">
        <v>1.53</v>
      </c>
      <c r="AC36">
        <v>0</v>
      </c>
      <c r="AD36">
        <v>0</v>
      </c>
      <c r="AE36">
        <v>0</v>
      </c>
      <c r="AF36">
        <v>95.99</v>
      </c>
      <c r="AG36">
        <v>150.69999999999999</v>
      </c>
      <c r="AH36">
        <v>5.76</v>
      </c>
      <c r="AI36">
        <v>100.79</v>
      </c>
      <c r="AJ36">
        <v>134.38999999999999</v>
      </c>
      <c r="AK36">
        <v>6.72</v>
      </c>
      <c r="AL36">
        <v>80.650000000000006</v>
      </c>
      <c r="AM36">
        <v>24.96</v>
      </c>
      <c r="AN36">
        <v>0</v>
      </c>
      <c r="AO36">
        <v>198.51</v>
      </c>
      <c r="AP36">
        <v>8.16</v>
      </c>
      <c r="AQ36">
        <v>11.52</v>
      </c>
      <c r="AR36">
        <v>0</v>
      </c>
      <c r="AS36">
        <v>0</v>
      </c>
      <c r="AT36">
        <v>0</v>
      </c>
      <c r="AU36">
        <v>18.239999999999998</v>
      </c>
      <c r="AV36">
        <v>29.76</v>
      </c>
      <c r="AW36">
        <v>50</v>
      </c>
      <c r="AX36">
        <v>48</v>
      </c>
      <c r="AY36">
        <v>50</v>
      </c>
      <c r="AZ36">
        <v>0</v>
      </c>
      <c r="BA36">
        <v>1.47</v>
      </c>
    </row>
    <row r="37" spans="1:53">
      <c r="A37" t="s">
        <v>310</v>
      </c>
      <c r="G37" t="s">
        <v>79</v>
      </c>
      <c r="H37" s="73">
        <v>558.38</v>
      </c>
      <c r="I37" s="46">
        <v>48</v>
      </c>
      <c r="J37" s="46">
        <v>1.47</v>
      </c>
      <c r="K37" s="46">
        <v>107.99999999999999</v>
      </c>
      <c r="L37" s="46">
        <v>1.98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158.47999999999999</v>
      </c>
      <c r="X37">
        <v>9.6</v>
      </c>
      <c r="Y37">
        <v>0.86</v>
      </c>
      <c r="Z37">
        <v>0</v>
      </c>
      <c r="AA37">
        <v>0</v>
      </c>
      <c r="AB37">
        <v>1.98</v>
      </c>
      <c r="AC37">
        <v>0</v>
      </c>
      <c r="AD37">
        <v>0</v>
      </c>
      <c r="AE37">
        <v>0</v>
      </c>
      <c r="AF37">
        <v>95.99</v>
      </c>
      <c r="AG37">
        <v>150.69999999999999</v>
      </c>
      <c r="AH37">
        <v>5.76</v>
      </c>
      <c r="AI37">
        <v>100.79</v>
      </c>
      <c r="AJ37">
        <v>134.38999999999999</v>
      </c>
      <c r="AK37">
        <v>6.72</v>
      </c>
      <c r="AL37">
        <v>80.650000000000006</v>
      </c>
      <c r="AM37">
        <v>27.84</v>
      </c>
      <c r="AN37">
        <v>0</v>
      </c>
      <c r="AO37">
        <v>198.51</v>
      </c>
      <c r="AP37">
        <v>8.16</v>
      </c>
      <c r="AQ37">
        <v>11.52</v>
      </c>
      <c r="AR37">
        <v>0</v>
      </c>
      <c r="AS37">
        <v>0</v>
      </c>
      <c r="AT37">
        <v>0</v>
      </c>
      <c r="AU37">
        <v>18.239999999999998</v>
      </c>
      <c r="AV37">
        <v>48</v>
      </c>
      <c r="AW37">
        <v>50</v>
      </c>
      <c r="AX37">
        <v>48</v>
      </c>
      <c r="AY37">
        <v>50</v>
      </c>
      <c r="AZ37">
        <v>0</v>
      </c>
      <c r="BA37">
        <v>1.47</v>
      </c>
    </row>
    <row r="38" spans="1:53">
      <c r="A38" t="s">
        <v>311</v>
      </c>
      <c r="G38" t="s">
        <v>80</v>
      </c>
      <c r="H38" s="73">
        <v>564.14</v>
      </c>
      <c r="I38" s="46">
        <v>48</v>
      </c>
      <c r="J38" s="46">
        <v>1.47</v>
      </c>
      <c r="K38" s="46">
        <v>107.99999999999999</v>
      </c>
      <c r="L38" s="46">
        <v>2.44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158.47999999999999</v>
      </c>
      <c r="X38">
        <v>9.6</v>
      </c>
      <c r="Y38">
        <v>0.86</v>
      </c>
      <c r="Z38">
        <v>0</v>
      </c>
      <c r="AA38">
        <v>0</v>
      </c>
      <c r="AB38">
        <v>2.44</v>
      </c>
      <c r="AC38">
        <v>0</v>
      </c>
      <c r="AD38">
        <v>0</v>
      </c>
      <c r="AE38">
        <v>0</v>
      </c>
      <c r="AF38">
        <v>95.99</v>
      </c>
      <c r="AG38">
        <v>150.69999999999999</v>
      </c>
      <c r="AH38">
        <v>5.76</v>
      </c>
      <c r="AI38">
        <v>100.79</v>
      </c>
      <c r="AJ38">
        <v>134.38999999999999</v>
      </c>
      <c r="AK38">
        <v>6.72</v>
      </c>
      <c r="AL38">
        <v>80.650000000000006</v>
      </c>
      <c r="AM38">
        <v>33.6</v>
      </c>
      <c r="AN38">
        <v>0</v>
      </c>
      <c r="AO38">
        <v>198.51</v>
      </c>
      <c r="AP38">
        <v>8.16</v>
      </c>
      <c r="AQ38">
        <v>11.52</v>
      </c>
      <c r="AR38">
        <v>0</v>
      </c>
      <c r="AS38">
        <v>0</v>
      </c>
      <c r="AT38">
        <v>0</v>
      </c>
      <c r="AU38">
        <v>18.239999999999998</v>
      </c>
      <c r="AV38">
        <v>48</v>
      </c>
      <c r="AW38">
        <v>50</v>
      </c>
      <c r="AX38">
        <v>48</v>
      </c>
      <c r="AY38">
        <v>50</v>
      </c>
      <c r="AZ38">
        <v>0</v>
      </c>
      <c r="BA38">
        <v>1.47</v>
      </c>
    </row>
    <row r="39" spans="1:53">
      <c r="A39" t="s">
        <v>312</v>
      </c>
      <c r="G39" t="s">
        <v>81</v>
      </c>
      <c r="H39" s="73">
        <v>530.54</v>
      </c>
      <c r="I39" s="46">
        <v>48</v>
      </c>
      <c r="J39" s="46">
        <v>1.37</v>
      </c>
      <c r="K39" s="46">
        <v>107.99999999999999</v>
      </c>
      <c r="L39" s="46">
        <v>2.91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9.6</v>
      </c>
      <c r="Y39">
        <v>0.86</v>
      </c>
      <c r="Z39">
        <v>0</v>
      </c>
      <c r="AA39">
        <v>0</v>
      </c>
      <c r="AB39">
        <v>2.91</v>
      </c>
      <c r="AC39">
        <v>0</v>
      </c>
      <c r="AD39">
        <v>158.47999999999999</v>
      </c>
      <c r="AE39">
        <v>0</v>
      </c>
      <c r="AF39">
        <v>95.99</v>
      </c>
      <c r="AG39">
        <v>150.69999999999999</v>
      </c>
      <c r="AH39">
        <v>5.76</v>
      </c>
      <c r="AI39">
        <v>100.79</v>
      </c>
      <c r="AJ39">
        <v>134.38999999999999</v>
      </c>
      <c r="AK39">
        <v>6.72</v>
      </c>
      <c r="AL39">
        <v>80.650000000000006</v>
      </c>
      <c r="AM39">
        <v>0</v>
      </c>
      <c r="AN39">
        <v>0</v>
      </c>
      <c r="AO39">
        <v>198.51</v>
      </c>
      <c r="AP39">
        <v>8.16</v>
      </c>
      <c r="AQ39">
        <v>11.52</v>
      </c>
      <c r="AR39">
        <v>0</v>
      </c>
      <c r="AS39">
        <v>0</v>
      </c>
      <c r="AT39">
        <v>0</v>
      </c>
      <c r="AU39">
        <v>18.239999999999998</v>
      </c>
      <c r="AV39">
        <v>48</v>
      </c>
      <c r="AW39">
        <v>50</v>
      </c>
      <c r="AX39">
        <v>48</v>
      </c>
      <c r="AY39">
        <v>50</v>
      </c>
      <c r="AZ39">
        <v>0</v>
      </c>
      <c r="BA39">
        <v>1.37</v>
      </c>
    </row>
    <row r="40" spans="1:53">
      <c r="A40" t="s">
        <v>329</v>
      </c>
      <c r="G40" t="s">
        <v>82</v>
      </c>
      <c r="H40" s="73">
        <v>530.54</v>
      </c>
      <c r="I40" s="46">
        <v>48</v>
      </c>
      <c r="J40" s="46">
        <v>1.37</v>
      </c>
      <c r="K40" s="46">
        <v>107.99999999999999</v>
      </c>
      <c r="L40" s="46">
        <v>3.35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9.6</v>
      </c>
      <c r="Y40">
        <v>0.86</v>
      </c>
      <c r="Z40">
        <v>0</v>
      </c>
      <c r="AA40">
        <v>0</v>
      </c>
      <c r="AB40">
        <v>3.35</v>
      </c>
      <c r="AC40">
        <v>0</v>
      </c>
      <c r="AD40">
        <v>158.47999999999999</v>
      </c>
      <c r="AE40">
        <v>0</v>
      </c>
      <c r="AF40">
        <v>95.99</v>
      </c>
      <c r="AG40">
        <v>150.69999999999999</v>
      </c>
      <c r="AH40">
        <v>5.76</v>
      </c>
      <c r="AI40">
        <v>100.79</v>
      </c>
      <c r="AJ40">
        <v>134.38999999999999</v>
      </c>
      <c r="AK40">
        <v>6.72</v>
      </c>
      <c r="AL40">
        <v>80.650000000000006</v>
      </c>
      <c r="AM40">
        <v>0</v>
      </c>
      <c r="AN40">
        <v>0</v>
      </c>
      <c r="AO40">
        <v>198.51</v>
      </c>
      <c r="AP40">
        <v>8.16</v>
      </c>
      <c r="AQ40">
        <v>11.52</v>
      </c>
      <c r="AR40">
        <v>0</v>
      </c>
      <c r="AS40">
        <v>0</v>
      </c>
      <c r="AT40">
        <v>0</v>
      </c>
      <c r="AU40">
        <v>18.239999999999998</v>
      </c>
      <c r="AV40">
        <v>48</v>
      </c>
      <c r="AW40">
        <v>50</v>
      </c>
      <c r="AX40">
        <v>48</v>
      </c>
      <c r="AY40">
        <v>50</v>
      </c>
      <c r="AZ40">
        <v>0</v>
      </c>
      <c r="BA40">
        <v>1.37</v>
      </c>
    </row>
    <row r="41" spans="1:53">
      <c r="A41" t="s">
        <v>330</v>
      </c>
      <c r="G41" t="s">
        <v>83</v>
      </c>
      <c r="H41" s="73">
        <v>540.14</v>
      </c>
      <c r="I41" s="46">
        <v>48</v>
      </c>
      <c r="J41" s="46">
        <v>1.37</v>
      </c>
      <c r="K41" s="46">
        <v>107.99999999999999</v>
      </c>
      <c r="L41" s="46">
        <v>3.8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9.6</v>
      </c>
      <c r="Y41">
        <v>0.86</v>
      </c>
      <c r="Z41">
        <v>0</v>
      </c>
      <c r="AA41">
        <v>0</v>
      </c>
      <c r="AB41">
        <v>3.8</v>
      </c>
      <c r="AC41">
        <v>0</v>
      </c>
      <c r="AD41">
        <v>158.47999999999999</v>
      </c>
      <c r="AE41">
        <v>0</v>
      </c>
      <c r="AF41">
        <v>95.99</v>
      </c>
      <c r="AG41">
        <v>150.69999999999999</v>
      </c>
      <c r="AH41">
        <v>5.76</v>
      </c>
      <c r="AI41">
        <v>100.79</v>
      </c>
      <c r="AJ41">
        <v>134.38999999999999</v>
      </c>
      <c r="AK41">
        <v>6.72</v>
      </c>
      <c r="AL41">
        <v>80.650000000000006</v>
      </c>
      <c r="AM41">
        <v>9.6</v>
      </c>
      <c r="AN41">
        <v>0</v>
      </c>
      <c r="AO41">
        <v>198.51</v>
      </c>
      <c r="AP41">
        <v>8.16</v>
      </c>
      <c r="AQ41">
        <v>11.52</v>
      </c>
      <c r="AR41">
        <v>0</v>
      </c>
      <c r="AS41">
        <v>0</v>
      </c>
      <c r="AT41">
        <v>0</v>
      </c>
      <c r="AU41">
        <v>18.239999999999998</v>
      </c>
      <c r="AV41">
        <v>48</v>
      </c>
      <c r="AW41">
        <v>50</v>
      </c>
      <c r="AX41">
        <v>48</v>
      </c>
      <c r="AY41">
        <v>50</v>
      </c>
      <c r="AZ41">
        <v>0</v>
      </c>
      <c r="BA41">
        <v>1.37</v>
      </c>
    </row>
    <row r="42" spans="1:53">
      <c r="A42" t="s">
        <v>331</v>
      </c>
      <c r="G42" t="s">
        <v>84</v>
      </c>
      <c r="H42" s="73">
        <v>544.93999999999994</v>
      </c>
      <c r="I42" s="46">
        <v>48</v>
      </c>
      <c r="J42" s="46">
        <v>1.37</v>
      </c>
      <c r="K42" s="46">
        <v>107.99999999999999</v>
      </c>
      <c r="L42" s="46">
        <v>4.2300000000000004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9.6</v>
      </c>
      <c r="Y42">
        <v>0.86</v>
      </c>
      <c r="Z42">
        <v>0</v>
      </c>
      <c r="AA42">
        <v>0</v>
      </c>
      <c r="AB42">
        <v>4.2300000000000004</v>
      </c>
      <c r="AC42">
        <v>0</v>
      </c>
      <c r="AD42">
        <v>158.47999999999999</v>
      </c>
      <c r="AE42">
        <v>0</v>
      </c>
      <c r="AF42">
        <v>95.99</v>
      </c>
      <c r="AG42">
        <v>150.69999999999999</v>
      </c>
      <c r="AH42">
        <v>5.76</v>
      </c>
      <c r="AI42">
        <v>100.79</v>
      </c>
      <c r="AJ42">
        <v>134.38999999999999</v>
      </c>
      <c r="AK42">
        <v>6.72</v>
      </c>
      <c r="AL42">
        <v>80.650000000000006</v>
      </c>
      <c r="AM42">
        <v>14.4</v>
      </c>
      <c r="AN42">
        <v>0</v>
      </c>
      <c r="AO42">
        <v>198.51</v>
      </c>
      <c r="AP42">
        <v>8.16</v>
      </c>
      <c r="AQ42">
        <v>11.52</v>
      </c>
      <c r="AR42">
        <v>0</v>
      </c>
      <c r="AS42">
        <v>0</v>
      </c>
      <c r="AT42">
        <v>0</v>
      </c>
      <c r="AU42">
        <v>18.239999999999998</v>
      </c>
      <c r="AV42">
        <v>48</v>
      </c>
      <c r="AW42">
        <v>50</v>
      </c>
      <c r="AX42">
        <v>48</v>
      </c>
      <c r="AY42">
        <v>50</v>
      </c>
      <c r="AZ42">
        <v>0</v>
      </c>
      <c r="BA42">
        <v>1.37</v>
      </c>
    </row>
    <row r="43" spans="1:53">
      <c r="A43" t="s">
        <v>337</v>
      </c>
      <c r="G43" t="s">
        <v>85</v>
      </c>
      <c r="H43" s="73">
        <v>540.14</v>
      </c>
      <c r="I43" s="46">
        <v>48</v>
      </c>
      <c r="J43" s="46">
        <v>1.37</v>
      </c>
      <c r="K43" s="46">
        <v>107.99999999999999</v>
      </c>
      <c r="L43" s="46">
        <v>4.67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9.6</v>
      </c>
      <c r="Y43">
        <v>0.86</v>
      </c>
      <c r="Z43">
        <v>0</v>
      </c>
      <c r="AA43">
        <v>0</v>
      </c>
      <c r="AB43">
        <v>4.67</v>
      </c>
      <c r="AC43">
        <v>0</v>
      </c>
      <c r="AD43">
        <v>158.47999999999999</v>
      </c>
      <c r="AE43">
        <v>0</v>
      </c>
      <c r="AF43">
        <v>95.99</v>
      </c>
      <c r="AG43">
        <v>150.69999999999999</v>
      </c>
      <c r="AH43">
        <v>5.76</v>
      </c>
      <c r="AI43">
        <v>100.79</v>
      </c>
      <c r="AJ43">
        <v>134.38999999999999</v>
      </c>
      <c r="AK43">
        <v>6.72</v>
      </c>
      <c r="AL43">
        <v>80.650000000000006</v>
      </c>
      <c r="AM43">
        <v>9.6</v>
      </c>
      <c r="AN43">
        <v>0</v>
      </c>
      <c r="AO43">
        <v>198.51</v>
      </c>
      <c r="AP43">
        <v>8.16</v>
      </c>
      <c r="AQ43">
        <v>11.52</v>
      </c>
      <c r="AR43">
        <v>0</v>
      </c>
      <c r="AS43">
        <v>0</v>
      </c>
      <c r="AT43">
        <v>0</v>
      </c>
      <c r="AU43">
        <v>18.239999999999998</v>
      </c>
      <c r="AV43">
        <v>48</v>
      </c>
      <c r="AW43">
        <v>50</v>
      </c>
      <c r="AX43">
        <v>48</v>
      </c>
      <c r="AY43">
        <v>50</v>
      </c>
      <c r="AZ43">
        <v>0</v>
      </c>
      <c r="BA43">
        <v>1.37</v>
      </c>
    </row>
    <row r="44" spans="1:53">
      <c r="A44" t="s">
        <v>339</v>
      </c>
      <c r="G44" t="s">
        <v>86</v>
      </c>
      <c r="H44" s="73">
        <v>540.14</v>
      </c>
      <c r="I44" s="46">
        <v>29.76</v>
      </c>
      <c r="J44" s="46">
        <v>1.37</v>
      </c>
      <c r="K44" s="46">
        <v>107.99999999999999</v>
      </c>
      <c r="L44" s="46">
        <v>5.05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9.6</v>
      </c>
      <c r="Y44">
        <v>0.86</v>
      </c>
      <c r="Z44">
        <v>0</v>
      </c>
      <c r="AA44">
        <v>0</v>
      </c>
      <c r="AB44">
        <v>5.05</v>
      </c>
      <c r="AC44">
        <v>0</v>
      </c>
      <c r="AD44">
        <v>158.47999999999999</v>
      </c>
      <c r="AE44">
        <v>0</v>
      </c>
      <c r="AF44">
        <v>95.99</v>
      </c>
      <c r="AG44">
        <v>150.69999999999999</v>
      </c>
      <c r="AH44">
        <v>5.76</v>
      </c>
      <c r="AI44">
        <v>100.79</v>
      </c>
      <c r="AJ44">
        <v>134.38999999999999</v>
      </c>
      <c r="AK44">
        <v>6.72</v>
      </c>
      <c r="AL44">
        <v>80.650000000000006</v>
      </c>
      <c r="AM44">
        <v>9.6</v>
      </c>
      <c r="AN44">
        <v>0</v>
      </c>
      <c r="AO44">
        <v>198.51</v>
      </c>
      <c r="AP44">
        <v>8.16</v>
      </c>
      <c r="AQ44">
        <v>11.52</v>
      </c>
      <c r="AR44">
        <v>0</v>
      </c>
      <c r="AS44">
        <v>0</v>
      </c>
      <c r="AT44">
        <v>0</v>
      </c>
      <c r="AU44">
        <v>18.239999999999998</v>
      </c>
      <c r="AV44">
        <v>29.76</v>
      </c>
      <c r="AW44">
        <v>50</v>
      </c>
      <c r="AX44">
        <v>48</v>
      </c>
      <c r="AY44">
        <v>50</v>
      </c>
      <c r="AZ44">
        <v>0</v>
      </c>
      <c r="BA44">
        <v>1.37</v>
      </c>
    </row>
    <row r="45" spans="1:53">
      <c r="A45" t="s">
        <v>358</v>
      </c>
      <c r="G45" t="s">
        <v>87</v>
      </c>
      <c r="H45" s="73">
        <v>444.15000000000003</v>
      </c>
      <c r="I45" s="46">
        <v>19.2</v>
      </c>
      <c r="J45" s="46">
        <v>1.37</v>
      </c>
      <c r="K45" s="46">
        <v>107.99999999999999</v>
      </c>
      <c r="L45" s="46">
        <v>5.39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9.6</v>
      </c>
      <c r="Y45">
        <v>0.86</v>
      </c>
      <c r="Z45">
        <v>0</v>
      </c>
      <c r="AA45">
        <v>0</v>
      </c>
      <c r="AB45">
        <v>5.39</v>
      </c>
      <c r="AC45">
        <v>0</v>
      </c>
      <c r="AD45">
        <v>158.47999999999999</v>
      </c>
      <c r="AE45">
        <v>0</v>
      </c>
      <c r="AF45">
        <v>0</v>
      </c>
      <c r="AG45">
        <v>150.69999999999999</v>
      </c>
      <c r="AH45">
        <v>5.76</v>
      </c>
      <c r="AI45">
        <v>100.79</v>
      </c>
      <c r="AJ45">
        <v>134.38999999999999</v>
      </c>
      <c r="AK45">
        <v>6.72</v>
      </c>
      <c r="AL45">
        <v>80.650000000000006</v>
      </c>
      <c r="AM45">
        <v>9.6</v>
      </c>
      <c r="AN45">
        <v>0</v>
      </c>
      <c r="AO45">
        <v>198.51</v>
      </c>
      <c r="AP45">
        <v>8.16</v>
      </c>
      <c r="AQ45">
        <v>11.52</v>
      </c>
      <c r="AR45">
        <v>0</v>
      </c>
      <c r="AS45">
        <v>0</v>
      </c>
      <c r="AT45">
        <v>0</v>
      </c>
      <c r="AU45">
        <v>18.239999999999998</v>
      </c>
      <c r="AV45">
        <v>19.2</v>
      </c>
      <c r="AW45">
        <v>50</v>
      </c>
      <c r="AX45">
        <v>48</v>
      </c>
      <c r="AY45">
        <v>50</v>
      </c>
      <c r="AZ45">
        <v>0</v>
      </c>
      <c r="BA45">
        <v>1.37</v>
      </c>
    </row>
    <row r="46" spans="1:53">
      <c r="A46" t="s">
        <v>359</v>
      </c>
      <c r="G46" t="s">
        <v>88</v>
      </c>
      <c r="H46" s="73">
        <v>445.11</v>
      </c>
      <c r="I46" s="46">
        <v>19.2</v>
      </c>
      <c r="J46" s="46">
        <v>1.37</v>
      </c>
      <c r="K46" s="46">
        <v>107.99999999999999</v>
      </c>
      <c r="L46" s="46">
        <v>5.71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9.6</v>
      </c>
      <c r="Y46">
        <v>0.86</v>
      </c>
      <c r="Z46">
        <v>0</v>
      </c>
      <c r="AA46">
        <v>0</v>
      </c>
      <c r="AB46">
        <v>5.71</v>
      </c>
      <c r="AC46">
        <v>0</v>
      </c>
      <c r="AD46">
        <v>158.47999999999999</v>
      </c>
      <c r="AE46">
        <v>0</v>
      </c>
      <c r="AF46">
        <v>0</v>
      </c>
      <c r="AG46">
        <v>150.69999999999999</v>
      </c>
      <c r="AH46">
        <v>5.76</v>
      </c>
      <c r="AI46">
        <v>100.79</v>
      </c>
      <c r="AJ46">
        <v>134.38999999999999</v>
      </c>
      <c r="AK46">
        <v>6.72</v>
      </c>
      <c r="AL46">
        <v>80.650000000000006</v>
      </c>
      <c r="AM46">
        <v>10.56</v>
      </c>
      <c r="AN46">
        <v>0</v>
      </c>
      <c r="AO46">
        <v>198.51</v>
      </c>
      <c r="AP46">
        <v>8.16</v>
      </c>
      <c r="AQ46">
        <v>11.52</v>
      </c>
      <c r="AR46">
        <v>0</v>
      </c>
      <c r="AS46">
        <v>0</v>
      </c>
      <c r="AT46">
        <v>0</v>
      </c>
      <c r="AU46">
        <v>18.239999999999998</v>
      </c>
      <c r="AV46">
        <v>19.2</v>
      </c>
      <c r="AW46">
        <v>50</v>
      </c>
      <c r="AX46">
        <v>48</v>
      </c>
      <c r="AY46">
        <v>50</v>
      </c>
      <c r="AZ46">
        <v>0</v>
      </c>
      <c r="BA46">
        <v>1.37</v>
      </c>
    </row>
    <row r="47" spans="1:53">
      <c r="A47" t="s">
        <v>360</v>
      </c>
      <c r="G47" t="s">
        <v>89</v>
      </c>
      <c r="H47" s="73">
        <v>0.86</v>
      </c>
      <c r="I47" s="46">
        <v>0</v>
      </c>
      <c r="J47" s="46">
        <v>1.47</v>
      </c>
      <c r="K47" s="46">
        <v>107.99999999999999</v>
      </c>
      <c r="L47" s="46">
        <v>5.98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9.6</v>
      </c>
      <c r="Y47">
        <v>0.86</v>
      </c>
      <c r="Z47">
        <v>0</v>
      </c>
      <c r="AA47">
        <v>0</v>
      </c>
      <c r="AB47">
        <v>5.98</v>
      </c>
      <c r="AC47">
        <v>0</v>
      </c>
      <c r="AD47">
        <v>158.47999999999999</v>
      </c>
      <c r="AE47">
        <v>0</v>
      </c>
      <c r="AF47">
        <v>0</v>
      </c>
      <c r="AG47">
        <v>0</v>
      </c>
      <c r="AH47">
        <v>5.76</v>
      </c>
      <c r="AI47">
        <v>0</v>
      </c>
      <c r="AJ47">
        <v>0</v>
      </c>
      <c r="AK47">
        <v>6.72</v>
      </c>
      <c r="AL47">
        <v>80.650000000000006</v>
      </c>
      <c r="AM47">
        <v>0</v>
      </c>
      <c r="AN47">
        <v>0</v>
      </c>
      <c r="AO47">
        <v>0</v>
      </c>
      <c r="AP47">
        <v>8.16</v>
      </c>
      <c r="AQ47">
        <v>11.52</v>
      </c>
      <c r="AR47">
        <v>0</v>
      </c>
      <c r="AS47">
        <v>0</v>
      </c>
      <c r="AT47">
        <v>0</v>
      </c>
      <c r="AU47">
        <v>18.239999999999998</v>
      </c>
      <c r="AV47">
        <v>0</v>
      </c>
      <c r="AW47">
        <v>50</v>
      </c>
      <c r="AX47">
        <v>48</v>
      </c>
      <c r="AY47">
        <v>100</v>
      </c>
      <c r="AZ47">
        <v>0</v>
      </c>
      <c r="BA47">
        <v>1.47</v>
      </c>
    </row>
    <row r="48" spans="1:53">
      <c r="A48" t="s">
        <v>364</v>
      </c>
      <c r="G48" t="s">
        <v>90</v>
      </c>
      <c r="H48" s="73">
        <v>0.86</v>
      </c>
      <c r="I48" s="46">
        <v>0</v>
      </c>
      <c r="J48" s="46">
        <v>1.47</v>
      </c>
      <c r="K48" s="46">
        <v>131.04</v>
      </c>
      <c r="L48" s="46">
        <v>6.21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9.6</v>
      </c>
      <c r="Y48">
        <v>0.86</v>
      </c>
      <c r="Z48">
        <v>0</v>
      </c>
      <c r="AA48">
        <v>0</v>
      </c>
      <c r="AB48">
        <v>6.21</v>
      </c>
      <c r="AC48">
        <v>3.84</v>
      </c>
      <c r="AD48">
        <v>158.47999999999999</v>
      </c>
      <c r="AE48">
        <v>0</v>
      </c>
      <c r="AF48">
        <v>0</v>
      </c>
      <c r="AG48">
        <v>0</v>
      </c>
      <c r="AH48">
        <v>5.76</v>
      </c>
      <c r="AI48">
        <v>0</v>
      </c>
      <c r="AJ48">
        <v>0</v>
      </c>
      <c r="AK48">
        <v>6.72</v>
      </c>
      <c r="AL48">
        <v>80.650000000000006</v>
      </c>
      <c r="AM48">
        <v>0</v>
      </c>
      <c r="AN48">
        <v>0</v>
      </c>
      <c r="AO48">
        <v>0</v>
      </c>
      <c r="AP48">
        <v>8.16</v>
      </c>
      <c r="AQ48">
        <v>11.52</v>
      </c>
      <c r="AR48">
        <v>8.64</v>
      </c>
      <c r="AS48">
        <v>10.56</v>
      </c>
      <c r="AT48">
        <v>0</v>
      </c>
      <c r="AU48">
        <v>18.239999999999998</v>
      </c>
      <c r="AV48">
        <v>0</v>
      </c>
      <c r="AW48">
        <v>50</v>
      </c>
      <c r="AX48">
        <v>48</v>
      </c>
      <c r="AY48">
        <v>100</v>
      </c>
      <c r="AZ48">
        <v>0</v>
      </c>
      <c r="BA48">
        <v>1.47</v>
      </c>
    </row>
    <row r="49" spans="1:53">
      <c r="A49" t="s">
        <v>365</v>
      </c>
      <c r="G49" t="s">
        <v>91</v>
      </c>
      <c r="H49" s="73">
        <v>0.86</v>
      </c>
      <c r="I49" s="46">
        <v>0</v>
      </c>
      <c r="J49" s="46">
        <v>1.47</v>
      </c>
      <c r="K49" s="46">
        <v>131.04</v>
      </c>
      <c r="L49" s="46">
        <v>6.46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9.6</v>
      </c>
      <c r="Y49">
        <v>0.86</v>
      </c>
      <c r="Z49">
        <v>0</v>
      </c>
      <c r="AA49">
        <v>0</v>
      </c>
      <c r="AB49">
        <v>6.46</v>
      </c>
      <c r="AC49">
        <v>3.84</v>
      </c>
      <c r="AD49">
        <v>158.47999999999999</v>
      </c>
      <c r="AE49">
        <v>0</v>
      </c>
      <c r="AF49">
        <v>0</v>
      </c>
      <c r="AG49">
        <v>0</v>
      </c>
      <c r="AH49">
        <v>5.76</v>
      </c>
      <c r="AI49">
        <v>0</v>
      </c>
      <c r="AJ49">
        <v>0</v>
      </c>
      <c r="AK49">
        <v>6.72</v>
      </c>
      <c r="AL49">
        <v>80.650000000000006</v>
      </c>
      <c r="AM49">
        <v>0</v>
      </c>
      <c r="AN49">
        <v>0</v>
      </c>
      <c r="AO49">
        <v>0</v>
      </c>
      <c r="AP49">
        <v>8.16</v>
      </c>
      <c r="AQ49">
        <v>11.52</v>
      </c>
      <c r="AR49">
        <v>8.64</v>
      </c>
      <c r="AS49">
        <v>10.56</v>
      </c>
      <c r="AT49">
        <v>0</v>
      </c>
      <c r="AU49">
        <v>18.239999999999998</v>
      </c>
      <c r="AV49">
        <v>0</v>
      </c>
      <c r="AW49">
        <v>50</v>
      </c>
      <c r="AX49">
        <v>48</v>
      </c>
      <c r="AY49">
        <v>100</v>
      </c>
      <c r="AZ49">
        <v>0</v>
      </c>
      <c r="BA49">
        <v>1.47</v>
      </c>
    </row>
    <row r="50" spans="1:53">
      <c r="A50" t="s">
        <v>366</v>
      </c>
      <c r="G50" t="s">
        <v>92</v>
      </c>
      <c r="H50" s="73">
        <v>0.86</v>
      </c>
      <c r="I50" s="46">
        <v>0</v>
      </c>
      <c r="J50" s="46">
        <v>1.47</v>
      </c>
      <c r="K50" s="46">
        <v>160.79999999999998</v>
      </c>
      <c r="L50" s="46">
        <v>6.62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9.6</v>
      </c>
      <c r="Y50">
        <v>0.86</v>
      </c>
      <c r="Z50">
        <v>0</v>
      </c>
      <c r="AA50">
        <v>0</v>
      </c>
      <c r="AB50">
        <v>6.62</v>
      </c>
      <c r="AC50">
        <v>3.84</v>
      </c>
      <c r="AD50">
        <v>158.47999999999999</v>
      </c>
      <c r="AE50">
        <v>5.76</v>
      </c>
      <c r="AF50">
        <v>0</v>
      </c>
      <c r="AG50">
        <v>0</v>
      </c>
      <c r="AH50">
        <v>5.76</v>
      </c>
      <c r="AI50">
        <v>0</v>
      </c>
      <c r="AJ50">
        <v>0</v>
      </c>
      <c r="AK50">
        <v>6.72</v>
      </c>
      <c r="AL50">
        <v>80.650000000000006</v>
      </c>
      <c r="AM50">
        <v>0</v>
      </c>
      <c r="AN50">
        <v>0</v>
      </c>
      <c r="AO50">
        <v>0</v>
      </c>
      <c r="AP50">
        <v>8.16</v>
      </c>
      <c r="AQ50">
        <v>11.52</v>
      </c>
      <c r="AR50">
        <v>20.16</v>
      </c>
      <c r="AS50">
        <v>23.04</v>
      </c>
      <c r="AT50">
        <v>0</v>
      </c>
      <c r="AU50">
        <v>18.239999999999998</v>
      </c>
      <c r="AV50">
        <v>0</v>
      </c>
      <c r="AW50">
        <v>50</v>
      </c>
      <c r="AX50">
        <v>48</v>
      </c>
      <c r="AY50">
        <v>100</v>
      </c>
      <c r="AZ50">
        <v>0</v>
      </c>
      <c r="BA50">
        <v>1.47</v>
      </c>
    </row>
    <row r="51" spans="1:53">
      <c r="A51" t="s">
        <v>367</v>
      </c>
      <c r="G51" t="s">
        <v>93</v>
      </c>
      <c r="H51" s="73">
        <v>0.86</v>
      </c>
      <c r="I51" s="46">
        <v>0</v>
      </c>
      <c r="J51" s="46">
        <v>1.47</v>
      </c>
      <c r="K51" s="46">
        <v>160.79999999999998</v>
      </c>
      <c r="L51" s="46">
        <v>6.59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9.6</v>
      </c>
      <c r="Y51">
        <v>0.86</v>
      </c>
      <c r="Z51">
        <v>0</v>
      </c>
      <c r="AA51">
        <v>0</v>
      </c>
      <c r="AB51">
        <v>6.59</v>
      </c>
      <c r="AC51">
        <v>3.84</v>
      </c>
      <c r="AD51">
        <v>158.47999999999999</v>
      </c>
      <c r="AE51">
        <v>5.76</v>
      </c>
      <c r="AF51">
        <v>0</v>
      </c>
      <c r="AG51">
        <v>0</v>
      </c>
      <c r="AH51">
        <v>5.76</v>
      </c>
      <c r="AI51">
        <v>0</v>
      </c>
      <c r="AJ51">
        <v>0</v>
      </c>
      <c r="AK51">
        <v>6.72</v>
      </c>
      <c r="AL51">
        <v>80.650000000000006</v>
      </c>
      <c r="AM51">
        <v>0</v>
      </c>
      <c r="AN51">
        <v>0</v>
      </c>
      <c r="AO51">
        <v>0</v>
      </c>
      <c r="AP51">
        <v>8.16</v>
      </c>
      <c r="AQ51">
        <v>11.52</v>
      </c>
      <c r="AR51">
        <v>20.16</v>
      </c>
      <c r="AS51">
        <v>23.04</v>
      </c>
      <c r="AT51">
        <v>0</v>
      </c>
      <c r="AU51">
        <v>18.239999999999998</v>
      </c>
      <c r="AV51">
        <v>0</v>
      </c>
      <c r="AW51">
        <v>50</v>
      </c>
      <c r="AX51">
        <v>48</v>
      </c>
      <c r="AY51">
        <v>100</v>
      </c>
      <c r="AZ51">
        <v>0</v>
      </c>
      <c r="BA51">
        <v>1.47</v>
      </c>
    </row>
    <row r="52" spans="1:53">
      <c r="A52" t="s">
        <v>368</v>
      </c>
      <c r="G52" t="s">
        <v>94</v>
      </c>
      <c r="H52" s="73">
        <v>0.86</v>
      </c>
      <c r="I52" s="46">
        <v>0</v>
      </c>
      <c r="J52" s="46">
        <v>1.47</v>
      </c>
      <c r="K52" s="46">
        <v>160.79999999999998</v>
      </c>
      <c r="L52" s="46">
        <v>6.65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9.6</v>
      </c>
      <c r="Y52">
        <v>0.86</v>
      </c>
      <c r="Z52">
        <v>0</v>
      </c>
      <c r="AA52">
        <v>0</v>
      </c>
      <c r="AB52">
        <v>6.65</v>
      </c>
      <c r="AC52">
        <v>3.84</v>
      </c>
      <c r="AD52">
        <v>158.47999999999999</v>
      </c>
      <c r="AE52">
        <v>5.76</v>
      </c>
      <c r="AF52">
        <v>0</v>
      </c>
      <c r="AG52">
        <v>0</v>
      </c>
      <c r="AH52">
        <v>5.76</v>
      </c>
      <c r="AI52">
        <v>0</v>
      </c>
      <c r="AJ52">
        <v>0</v>
      </c>
      <c r="AK52">
        <v>6.72</v>
      </c>
      <c r="AL52">
        <v>80.650000000000006</v>
      </c>
      <c r="AM52">
        <v>0</v>
      </c>
      <c r="AN52">
        <v>0</v>
      </c>
      <c r="AO52">
        <v>0</v>
      </c>
      <c r="AP52">
        <v>8.16</v>
      </c>
      <c r="AQ52">
        <v>11.52</v>
      </c>
      <c r="AR52">
        <v>20.16</v>
      </c>
      <c r="AS52">
        <v>23.04</v>
      </c>
      <c r="AT52">
        <v>0</v>
      </c>
      <c r="AU52">
        <v>18.239999999999998</v>
      </c>
      <c r="AV52">
        <v>0</v>
      </c>
      <c r="AW52">
        <v>50</v>
      </c>
      <c r="AX52">
        <v>48</v>
      </c>
      <c r="AY52">
        <v>100</v>
      </c>
      <c r="AZ52">
        <v>0</v>
      </c>
      <c r="BA52">
        <v>1.47</v>
      </c>
    </row>
    <row r="53" spans="1:53">
      <c r="A53" t="s">
        <v>400</v>
      </c>
      <c r="G53" t="s">
        <v>95</v>
      </c>
      <c r="H53" s="73">
        <v>0.86</v>
      </c>
      <c r="I53" s="46">
        <v>0</v>
      </c>
      <c r="J53" s="46">
        <v>1.47</v>
      </c>
      <c r="K53" s="46">
        <v>160.79999999999998</v>
      </c>
      <c r="L53" s="46">
        <v>6.68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9.6</v>
      </c>
      <c r="Y53">
        <v>0.86</v>
      </c>
      <c r="Z53">
        <v>0</v>
      </c>
      <c r="AA53">
        <v>0</v>
      </c>
      <c r="AB53">
        <v>6.68</v>
      </c>
      <c r="AC53">
        <v>3.84</v>
      </c>
      <c r="AD53">
        <v>158.47999999999999</v>
      </c>
      <c r="AE53">
        <v>5.76</v>
      </c>
      <c r="AF53">
        <v>0</v>
      </c>
      <c r="AG53">
        <v>0</v>
      </c>
      <c r="AH53">
        <v>5.76</v>
      </c>
      <c r="AI53">
        <v>0</v>
      </c>
      <c r="AJ53">
        <v>0</v>
      </c>
      <c r="AK53">
        <v>6.72</v>
      </c>
      <c r="AL53">
        <v>80.650000000000006</v>
      </c>
      <c r="AM53">
        <v>0</v>
      </c>
      <c r="AN53">
        <v>0</v>
      </c>
      <c r="AO53">
        <v>0</v>
      </c>
      <c r="AP53">
        <v>8.16</v>
      </c>
      <c r="AQ53">
        <v>11.52</v>
      </c>
      <c r="AR53">
        <v>20.16</v>
      </c>
      <c r="AS53">
        <v>23.04</v>
      </c>
      <c r="AT53">
        <v>0</v>
      </c>
      <c r="AU53">
        <v>18.239999999999998</v>
      </c>
      <c r="AV53">
        <v>0</v>
      </c>
      <c r="AW53">
        <v>50</v>
      </c>
      <c r="AX53">
        <v>48</v>
      </c>
      <c r="AY53">
        <v>100</v>
      </c>
      <c r="AZ53">
        <v>0</v>
      </c>
      <c r="BA53">
        <v>1.47</v>
      </c>
    </row>
    <row r="54" spans="1:53">
      <c r="A54" t="s">
        <v>399</v>
      </c>
      <c r="G54" t="s">
        <v>96</v>
      </c>
      <c r="H54" s="73">
        <v>0.86</v>
      </c>
      <c r="I54" s="46">
        <v>0</v>
      </c>
      <c r="J54" s="46">
        <v>1.47</v>
      </c>
      <c r="K54" s="46">
        <v>160.79999999999998</v>
      </c>
      <c r="L54" s="46">
        <v>6.74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9.6</v>
      </c>
      <c r="Y54">
        <v>0.86</v>
      </c>
      <c r="Z54">
        <v>0</v>
      </c>
      <c r="AA54">
        <v>0</v>
      </c>
      <c r="AB54">
        <v>6.74</v>
      </c>
      <c r="AC54">
        <v>3.84</v>
      </c>
      <c r="AD54">
        <v>158.47999999999999</v>
      </c>
      <c r="AE54">
        <v>5.76</v>
      </c>
      <c r="AF54">
        <v>0</v>
      </c>
      <c r="AG54">
        <v>0</v>
      </c>
      <c r="AH54">
        <v>5.76</v>
      </c>
      <c r="AI54">
        <v>0</v>
      </c>
      <c r="AJ54">
        <v>0</v>
      </c>
      <c r="AK54">
        <v>6.72</v>
      </c>
      <c r="AL54">
        <v>80.650000000000006</v>
      </c>
      <c r="AM54">
        <v>0</v>
      </c>
      <c r="AN54">
        <v>0</v>
      </c>
      <c r="AO54">
        <v>0</v>
      </c>
      <c r="AP54">
        <v>8.16</v>
      </c>
      <c r="AQ54">
        <v>11.52</v>
      </c>
      <c r="AR54">
        <v>20.16</v>
      </c>
      <c r="AS54">
        <v>23.04</v>
      </c>
      <c r="AT54">
        <v>0</v>
      </c>
      <c r="AU54">
        <v>18.239999999999998</v>
      </c>
      <c r="AV54">
        <v>0</v>
      </c>
      <c r="AW54">
        <v>50</v>
      </c>
      <c r="AX54">
        <v>48</v>
      </c>
      <c r="AY54">
        <v>100</v>
      </c>
      <c r="AZ54">
        <v>0</v>
      </c>
      <c r="BA54">
        <v>1.47</v>
      </c>
    </row>
    <row r="55" spans="1:53">
      <c r="A55" t="s">
        <v>401</v>
      </c>
      <c r="G55" t="s">
        <v>97</v>
      </c>
      <c r="H55" s="73">
        <v>0.77</v>
      </c>
      <c r="I55" s="46">
        <v>0</v>
      </c>
      <c r="J55" s="46">
        <v>1.47</v>
      </c>
      <c r="K55" s="46">
        <v>160.79999999999998</v>
      </c>
      <c r="L55" s="46">
        <v>6.74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9.6</v>
      </c>
      <c r="Y55">
        <v>0.77</v>
      </c>
      <c r="Z55">
        <v>0</v>
      </c>
      <c r="AA55">
        <v>0</v>
      </c>
      <c r="AB55">
        <v>6.74</v>
      </c>
      <c r="AC55">
        <v>3.84</v>
      </c>
      <c r="AD55">
        <v>158.47999999999999</v>
      </c>
      <c r="AE55">
        <v>5.76</v>
      </c>
      <c r="AF55">
        <v>0</v>
      </c>
      <c r="AG55">
        <v>0</v>
      </c>
      <c r="AH55">
        <v>5.76</v>
      </c>
      <c r="AI55">
        <v>0</v>
      </c>
      <c r="AJ55">
        <v>0</v>
      </c>
      <c r="AK55">
        <v>6.72</v>
      </c>
      <c r="AL55">
        <v>80.650000000000006</v>
      </c>
      <c r="AM55">
        <v>0</v>
      </c>
      <c r="AN55">
        <v>0</v>
      </c>
      <c r="AO55">
        <v>0</v>
      </c>
      <c r="AP55">
        <v>8.16</v>
      </c>
      <c r="AQ55">
        <v>11.52</v>
      </c>
      <c r="AR55">
        <v>20.16</v>
      </c>
      <c r="AS55">
        <v>23.04</v>
      </c>
      <c r="AT55">
        <v>0</v>
      </c>
      <c r="AU55">
        <v>18.239999999999998</v>
      </c>
      <c r="AV55">
        <v>0</v>
      </c>
      <c r="AW55">
        <v>50</v>
      </c>
      <c r="AX55">
        <v>48</v>
      </c>
      <c r="AY55">
        <v>100</v>
      </c>
      <c r="AZ55">
        <v>0</v>
      </c>
      <c r="BA55">
        <v>1.47</v>
      </c>
    </row>
    <row r="56" spans="1:53">
      <c r="A56" t="s">
        <v>401</v>
      </c>
      <c r="G56" t="s">
        <v>98</v>
      </c>
      <c r="H56" s="73">
        <v>0.77</v>
      </c>
      <c r="I56" s="46">
        <v>0</v>
      </c>
      <c r="J56" s="46">
        <v>1.47</v>
      </c>
      <c r="K56" s="46">
        <v>160.79999999999998</v>
      </c>
      <c r="L56" s="46">
        <v>6.66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9.6</v>
      </c>
      <c r="Y56">
        <v>0.77</v>
      </c>
      <c r="Z56">
        <v>0</v>
      </c>
      <c r="AA56">
        <v>0</v>
      </c>
      <c r="AB56">
        <v>6.66</v>
      </c>
      <c r="AC56">
        <v>3.84</v>
      </c>
      <c r="AD56">
        <v>158.47999999999999</v>
      </c>
      <c r="AE56">
        <v>5.76</v>
      </c>
      <c r="AF56">
        <v>0</v>
      </c>
      <c r="AG56">
        <v>0</v>
      </c>
      <c r="AH56">
        <v>5.76</v>
      </c>
      <c r="AI56">
        <v>0</v>
      </c>
      <c r="AJ56">
        <v>0</v>
      </c>
      <c r="AK56">
        <v>6.72</v>
      </c>
      <c r="AL56">
        <v>80.650000000000006</v>
      </c>
      <c r="AM56">
        <v>0</v>
      </c>
      <c r="AN56">
        <v>0</v>
      </c>
      <c r="AO56">
        <v>0</v>
      </c>
      <c r="AP56">
        <v>8.16</v>
      </c>
      <c r="AQ56">
        <v>11.52</v>
      </c>
      <c r="AR56">
        <v>20.16</v>
      </c>
      <c r="AS56">
        <v>23.04</v>
      </c>
      <c r="AT56">
        <v>0</v>
      </c>
      <c r="AU56">
        <v>18.239999999999998</v>
      </c>
      <c r="AV56">
        <v>0</v>
      </c>
      <c r="AW56">
        <v>50</v>
      </c>
      <c r="AX56">
        <v>48</v>
      </c>
      <c r="AY56">
        <v>100</v>
      </c>
      <c r="AZ56">
        <v>0</v>
      </c>
      <c r="BA56">
        <v>1.47</v>
      </c>
    </row>
    <row r="57" spans="1:53">
      <c r="G57" t="s">
        <v>99</v>
      </c>
      <c r="H57" s="73">
        <v>0.77</v>
      </c>
      <c r="I57" s="46">
        <v>0</v>
      </c>
      <c r="J57" s="46">
        <v>1.47</v>
      </c>
      <c r="K57" s="46">
        <v>160.79999999999998</v>
      </c>
      <c r="L57" s="46">
        <v>6.54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9.6</v>
      </c>
      <c r="Y57">
        <v>0.77</v>
      </c>
      <c r="Z57">
        <v>0</v>
      </c>
      <c r="AA57">
        <v>0</v>
      </c>
      <c r="AB57">
        <v>6.54</v>
      </c>
      <c r="AC57">
        <v>3.84</v>
      </c>
      <c r="AD57">
        <v>158.47999999999999</v>
      </c>
      <c r="AE57">
        <v>5.76</v>
      </c>
      <c r="AF57">
        <v>0</v>
      </c>
      <c r="AG57">
        <v>0</v>
      </c>
      <c r="AH57">
        <v>5.76</v>
      </c>
      <c r="AI57">
        <v>0</v>
      </c>
      <c r="AJ57">
        <v>0</v>
      </c>
      <c r="AK57">
        <v>6.72</v>
      </c>
      <c r="AL57">
        <v>80.650000000000006</v>
      </c>
      <c r="AM57">
        <v>0</v>
      </c>
      <c r="AN57">
        <v>0</v>
      </c>
      <c r="AO57">
        <v>0</v>
      </c>
      <c r="AP57">
        <v>8.16</v>
      </c>
      <c r="AQ57">
        <v>11.52</v>
      </c>
      <c r="AR57">
        <v>20.16</v>
      </c>
      <c r="AS57">
        <v>23.04</v>
      </c>
      <c r="AT57">
        <v>0</v>
      </c>
      <c r="AU57">
        <v>18.239999999999998</v>
      </c>
      <c r="AV57">
        <v>0</v>
      </c>
      <c r="AW57">
        <v>50</v>
      </c>
      <c r="AX57">
        <v>48</v>
      </c>
      <c r="AY57">
        <v>100</v>
      </c>
      <c r="AZ57">
        <v>0</v>
      </c>
      <c r="BA57">
        <v>1.47</v>
      </c>
    </row>
    <row r="58" spans="1:53">
      <c r="G58" t="s">
        <v>100</v>
      </c>
      <c r="H58" s="73">
        <v>0.77</v>
      </c>
      <c r="I58" s="46">
        <v>0</v>
      </c>
      <c r="J58" s="46">
        <v>1.47</v>
      </c>
      <c r="K58" s="46">
        <v>160.79999999999998</v>
      </c>
      <c r="L58" s="46">
        <v>6.28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9.6</v>
      </c>
      <c r="Y58">
        <v>0.77</v>
      </c>
      <c r="Z58">
        <v>0</v>
      </c>
      <c r="AA58">
        <v>0</v>
      </c>
      <c r="AB58">
        <v>6.28</v>
      </c>
      <c r="AC58">
        <v>3.84</v>
      </c>
      <c r="AD58">
        <v>158.47999999999999</v>
      </c>
      <c r="AE58">
        <v>5.76</v>
      </c>
      <c r="AF58">
        <v>0</v>
      </c>
      <c r="AG58">
        <v>0</v>
      </c>
      <c r="AH58">
        <v>5.76</v>
      </c>
      <c r="AI58">
        <v>0</v>
      </c>
      <c r="AJ58">
        <v>0</v>
      </c>
      <c r="AK58">
        <v>6.72</v>
      </c>
      <c r="AL58">
        <v>80.650000000000006</v>
      </c>
      <c r="AM58">
        <v>0</v>
      </c>
      <c r="AN58">
        <v>0</v>
      </c>
      <c r="AO58">
        <v>0</v>
      </c>
      <c r="AP58">
        <v>8.16</v>
      </c>
      <c r="AQ58">
        <v>11.52</v>
      </c>
      <c r="AR58">
        <v>20.16</v>
      </c>
      <c r="AS58">
        <v>23.04</v>
      </c>
      <c r="AT58">
        <v>0</v>
      </c>
      <c r="AU58">
        <v>18.239999999999998</v>
      </c>
      <c r="AV58">
        <v>0</v>
      </c>
      <c r="AW58">
        <v>50</v>
      </c>
      <c r="AX58">
        <v>48</v>
      </c>
      <c r="AY58">
        <v>100</v>
      </c>
      <c r="AZ58">
        <v>0</v>
      </c>
      <c r="BA58">
        <v>1.47</v>
      </c>
    </row>
    <row r="59" spans="1:53">
      <c r="G59" t="s">
        <v>101</v>
      </c>
      <c r="H59" s="73">
        <v>0.77</v>
      </c>
      <c r="I59" s="46">
        <v>0</v>
      </c>
      <c r="J59" s="46">
        <v>1.37</v>
      </c>
      <c r="K59" s="46">
        <v>160.79999999999998</v>
      </c>
      <c r="L59" s="46">
        <v>6.1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9.6</v>
      </c>
      <c r="Y59">
        <v>0.77</v>
      </c>
      <c r="Z59">
        <v>0</v>
      </c>
      <c r="AA59">
        <v>0</v>
      </c>
      <c r="AB59">
        <v>6.1</v>
      </c>
      <c r="AC59">
        <v>3.84</v>
      </c>
      <c r="AD59">
        <v>158.47999999999999</v>
      </c>
      <c r="AE59">
        <v>5.76</v>
      </c>
      <c r="AF59">
        <v>0</v>
      </c>
      <c r="AG59">
        <v>0</v>
      </c>
      <c r="AH59">
        <v>5.76</v>
      </c>
      <c r="AI59">
        <v>0</v>
      </c>
      <c r="AJ59">
        <v>0</v>
      </c>
      <c r="AK59">
        <v>6.72</v>
      </c>
      <c r="AL59">
        <v>80.650000000000006</v>
      </c>
      <c r="AM59">
        <v>0</v>
      </c>
      <c r="AN59">
        <v>0</v>
      </c>
      <c r="AO59">
        <v>0</v>
      </c>
      <c r="AP59">
        <v>8.16</v>
      </c>
      <c r="AQ59">
        <v>11.52</v>
      </c>
      <c r="AR59">
        <v>20.16</v>
      </c>
      <c r="AS59">
        <v>23.04</v>
      </c>
      <c r="AT59">
        <v>0</v>
      </c>
      <c r="AU59">
        <v>18.239999999999998</v>
      </c>
      <c r="AV59">
        <v>0</v>
      </c>
      <c r="AW59">
        <v>50</v>
      </c>
      <c r="AX59">
        <v>48</v>
      </c>
      <c r="AY59">
        <v>100</v>
      </c>
      <c r="AZ59">
        <v>0</v>
      </c>
      <c r="BA59">
        <v>1.37</v>
      </c>
    </row>
    <row r="60" spans="1:53">
      <c r="G60" t="s">
        <v>102</v>
      </c>
      <c r="H60" s="73">
        <v>0.77</v>
      </c>
      <c r="I60" s="46">
        <v>0</v>
      </c>
      <c r="J60" s="46">
        <v>1.37</v>
      </c>
      <c r="K60" s="46">
        <v>160.79999999999998</v>
      </c>
      <c r="L60" s="46">
        <v>5.71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9.6</v>
      </c>
      <c r="Y60">
        <v>0.77</v>
      </c>
      <c r="Z60">
        <v>0</v>
      </c>
      <c r="AA60">
        <v>0</v>
      </c>
      <c r="AB60">
        <v>5.71</v>
      </c>
      <c r="AC60">
        <v>3.84</v>
      </c>
      <c r="AD60">
        <v>158.47999999999999</v>
      </c>
      <c r="AE60">
        <v>5.76</v>
      </c>
      <c r="AF60">
        <v>0</v>
      </c>
      <c r="AG60">
        <v>0</v>
      </c>
      <c r="AH60">
        <v>5.76</v>
      </c>
      <c r="AI60">
        <v>0</v>
      </c>
      <c r="AJ60">
        <v>0</v>
      </c>
      <c r="AK60">
        <v>6.72</v>
      </c>
      <c r="AL60">
        <v>80.650000000000006</v>
      </c>
      <c r="AM60">
        <v>0</v>
      </c>
      <c r="AN60">
        <v>0</v>
      </c>
      <c r="AO60">
        <v>0</v>
      </c>
      <c r="AP60">
        <v>8.16</v>
      </c>
      <c r="AQ60">
        <v>11.52</v>
      </c>
      <c r="AR60">
        <v>20.16</v>
      </c>
      <c r="AS60">
        <v>23.04</v>
      </c>
      <c r="AT60">
        <v>0</v>
      </c>
      <c r="AU60">
        <v>18.239999999999998</v>
      </c>
      <c r="AV60">
        <v>0</v>
      </c>
      <c r="AW60">
        <v>50</v>
      </c>
      <c r="AX60">
        <v>48</v>
      </c>
      <c r="AY60">
        <v>100</v>
      </c>
      <c r="AZ60">
        <v>0</v>
      </c>
      <c r="BA60">
        <v>1.37</v>
      </c>
    </row>
    <row r="61" spans="1:53">
      <c r="G61" t="s">
        <v>103</v>
      </c>
      <c r="H61" s="73">
        <v>0.77</v>
      </c>
      <c r="I61" s="46">
        <v>0</v>
      </c>
      <c r="J61" s="46">
        <v>1.37</v>
      </c>
      <c r="K61" s="46">
        <v>160.79999999999998</v>
      </c>
      <c r="L61" s="46">
        <v>5.53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9.6</v>
      </c>
      <c r="Y61">
        <v>0.77</v>
      </c>
      <c r="Z61">
        <v>0</v>
      </c>
      <c r="AA61">
        <v>0</v>
      </c>
      <c r="AB61">
        <v>5.53</v>
      </c>
      <c r="AC61">
        <v>3.84</v>
      </c>
      <c r="AD61">
        <v>158.47999999999999</v>
      </c>
      <c r="AE61">
        <v>5.76</v>
      </c>
      <c r="AF61">
        <v>0</v>
      </c>
      <c r="AG61">
        <v>0</v>
      </c>
      <c r="AH61">
        <v>5.76</v>
      </c>
      <c r="AI61">
        <v>0</v>
      </c>
      <c r="AJ61">
        <v>0</v>
      </c>
      <c r="AK61">
        <v>6.72</v>
      </c>
      <c r="AL61">
        <v>80.650000000000006</v>
      </c>
      <c r="AM61">
        <v>0</v>
      </c>
      <c r="AN61">
        <v>0</v>
      </c>
      <c r="AO61">
        <v>0</v>
      </c>
      <c r="AP61">
        <v>8.16</v>
      </c>
      <c r="AQ61">
        <v>11.52</v>
      </c>
      <c r="AR61">
        <v>20.16</v>
      </c>
      <c r="AS61">
        <v>23.04</v>
      </c>
      <c r="AT61">
        <v>0</v>
      </c>
      <c r="AU61">
        <v>18.239999999999998</v>
      </c>
      <c r="AV61">
        <v>0</v>
      </c>
      <c r="AW61">
        <v>50</v>
      </c>
      <c r="AX61">
        <v>48</v>
      </c>
      <c r="AY61">
        <v>100</v>
      </c>
      <c r="AZ61">
        <v>0</v>
      </c>
      <c r="BA61">
        <v>1.37</v>
      </c>
    </row>
    <row r="62" spans="1:53">
      <c r="G62" t="s">
        <v>104</v>
      </c>
      <c r="H62" s="73">
        <v>0.77</v>
      </c>
      <c r="I62" s="46">
        <v>0</v>
      </c>
      <c r="J62" s="46">
        <v>1.37</v>
      </c>
      <c r="K62" s="46">
        <v>160.79999999999998</v>
      </c>
      <c r="L62" s="46">
        <v>5.0999999999999996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9.6</v>
      </c>
      <c r="Y62">
        <v>0.77</v>
      </c>
      <c r="Z62">
        <v>0</v>
      </c>
      <c r="AA62">
        <v>0</v>
      </c>
      <c r="AB62">
        <v>5.0999999999999996</v>
      </c>
      <c r="AC62">
        <v>3.84</v>
      </c>
      <c r="AD62">
        <v>158.47999999999999</v>
      </c>
      <c r="AE62">
        <v>5.76</v>
      </c>
      <c r="AF62">
        <v>0</v>
      </c>
      <c r="AG62">
        <v>0</v>
      </c>
      <c r="AH62">
        <v>5.76</v>
      </c>
      <c r="AI62">
        <v>0</v>
      </c>
      <c r="AJ62">
        <v>0</v>
      </c>
      <c r="AK62">
        <v>6.72</v>
      </c>
      <c r="AL62">
        <v>80.650000000000006</v>
      </c>
      <c r="AM62">
        <v>0</v>
      </c>
      <c r="AN62">
        <v>0</v>
      </c>
      <c r="AO62">
        <v>0</v>
      </c>
      <c r="AP62">
        <v>8.16</v>
      </c>
      <c r="AQ62">
        <v>11.52</v>
      </c>
      <c r="AR62">
        <v>20.16</v>
      </c>
      <c r="AS62">
        <v>23.04</v>
      </c>
      <c r="AT62">
        <v>0</v>
      </c>
      <c r="AU62">
        <v>18.239999999999998</v>
      </c>
      <c r="AV62">
        <v>0</v>
      </c>
      <c r="AW62">
        <v>50</v>
      </c>
      <c r="AX62">
        <v>48</v>
      </c>
      <c r="AY62">
        <v>100</v>
      </c>
      <c r="AZ62">
        <v>0</v>
      </c>
      <c r="BA62">
        <v>1.37</v>
      </c>
    </row>
    <row r="63" spans="1:53">
      <c r="G63" t="s">
        <v>105</v>
      </c>
      <c r="H63" s="73">
        <v>0.67</v>
      </c>
      <c r="I63" s="46">
        <v>0</v>
      </c>
      <c r="J63" s="46">
        <v>1.37</v>
      </c>
      <c r="K63" s="46">
        <v>160.79999999999998</v>
      </c>
      <c r="L63" s="46">
        <v>4.75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9.6</v>
      </c>
      <c r="Y63">
        <v>0.67</v>
      </c>
      <c r="Z63">
        <v>0</v>
      </c>
      <c r="AA63">
        <v>0</v>
      </c>
      <c r="AB63">
        <v>4.75</v>
      </c>
      <c r="AC63">
        <v>3.84</v>
      </c>
      <c r="AD63">
        <v>158.47999999999999</v>
      </c>
      <c r="AE63">
        <v>5.76</v>
      </c>
      <c r="AF63">
        <v>0</v>
      </c>
      <c r="AG63">
        <v>0</v>
      </c>
      <c r="AH63">
        <v>5.76</v>
      </c>
      <c r="AI63">
        <v>0</v>
      </c>
      <c r="AJ63">
        <v>0</v>
      </c>
      <c r="AK63">
        <v>6.72</v>
      </c>
      <c r="AL63">
        <v>80.650000000000006</v>
      </c>
      <c r="AM63">
        <v>0</v>
      </c>
      <c r="AN63">
        <v>0</v>
      </c>
      <c r="AO63">
        <v>0</v>
      </c>
      <c r="AP63">
        <v>8.16</v>
      </c>
      <c r="AQ63">
        <v>11.52</v>
      </c>
      <c r="AR63">
        <v>20.16</v>
      </c>
      <c r="AS63">
        <v>23.04</v>
      </c>
      <c r="AT63">
        <v>0</v>
      </c>
      <c r="AU63">
        <v>18.239999999999998</v>
      </c>
      <c r="AV63">
        <v>0</v>
      </c>
      <c r="AW63">
        <v>50</v>
      </c>
      <c r="AX63">
        <v>48</v>
      </c>
      <c r="AY63">
        <v>100</v>
      </c>
      <c r="AZ63">
        <v>0</v>
      </c>
      <c r="BA63">
        <v>1.37</v>
      </c>
    </row>
    <row r="64" spans="1:53">
      <c r="G64" t="s">
        <v>106</v>
      </c>
      <c r="H64" s="73">
        <v>0.67</v>
      </c>
      <c r="I64" s="46">
        <v>0</v>
      </c>
      <c r="J64" s="46">
        <v>1.37</v>
      </c>
      <c r="K64" s="46">
        <v>131.04</v>
      </c>
      <c r="L64" s="46">
        <v>4.26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9.6</v>
      </c>
      <c r="Y64">
        <v>0.67</v>
      </c>
      <c r="Z64">
        <v>0</v>
      </c>
      <c r="AA64">
        <v>0</v>
      </c>
      <c r="AB64">
        <v>4.26</v>
      </c>
      <c r="AC64">
        <v>3.84</v>
      </c>
      <c r="AD64">
        <v>158.47999999999999</v>
      </c>
      <c r="AE64">
        <v>0</v>
      </c>
      <c r="AF64">
        <v>0</v>
      </c>
      <c r="AG64">
        <v>0</v>
      </c>
      <c r="AH64">
        <v>5.76</v>
      </c>
      <c r="AI64">
        <v>0</v>
      </c>
      <c r="AJ64">
        <v>0</v>
      </c>
      <c r="AK64">
        <v>6.72</v>
      </c>
      <c r="AL64">
        <v>80.650000000000006</v>
      </c>
      <c r="AM64">
        <v>0</v>
      </c>
      <c r="AN64">
        <v>0</v>
      </c>
      <c r="AO64">
        <v>0</v>
      </c>
      <c r="AP64">
        <v>8.16</v>
      </c>
      <c r="AQ64">
        <v>11.52</v>
      </c>
      <c r="AR64">
        <v>8.64</v>
      </c>
      <c r="AS64">
        <v>10.56</v>
      </c>
      <c r="AT64">
        <v>0</v>
      </c>
      <c r="AU64">
        <v>18.239999999999998</v>
      </c>
      <c r="AV64">
        <v>0</v>
      </c>
      <c r="AW64">
        <v>50</v>
      </c>
      <c r="AX64">
        <v>48</v>
      </c>
      <c r="AY64">
        <v>100</v>
      </c>
      <c r="AZ64">
        <v>0</v>
      </c>
      <c r="BA64">
        <v>1.37</v>
      </c>
    </row>
    <row r="65" spans="7:53">
      <c r="G65" t="s">
        <v>107</v>
      </c>
      <c r="H65" s="73">
        <v>0.67</v>
      </c>
      <c r="I65" s="46">
        <v>0</v>
      </c>
      <c r="J65" s="46">
        <v>1.37</v>
      </c>
      <c r="K65" s="46">
        <v>131.04</v>
      </c>
      <c r="L65" s="46">
        <v>3.81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9.6</v>
      </c>
      <c r="Y65">
        <v>0.67</v>
      </c>
      <c r="Z65">
        <v>0</v>
      </c>
      <c r="AA65">
        <v>0</v>
      </c>
      <c r="AB65">
        <v>3.81</v>
      </c>
      <c r="AC65">
        <v>3.84</v>
      </c>
      <c r="AD65">
        <v>158.47999999999999</v>
      </c>
      <c r="AE65">
        <v>0</v>
      </c>
      <c r="AF65">
        <v>0</v>
      </c>
      <c r="AG65">
        <v>0</v>
      </c>
      <c r="AH65">
        <v>5.76</v>
      </c>
      <c r="AI65">
        <v>0</v>
      </c>
      <c r="AJ65">
        <v>0</v>
      </c>
      <c r="AK65">
        <v>6.72</v>
      </c>
      <c r="AL65">
        <v>80.650000000000006</v>
      </c>
      <c r="AM65">
        <v>0</v>
      </c>
      <c r="AN65">
        <v>0</v>
      </c>
      <c r="AO65">
        <v>0</v>
      </c>
      <c r="AP65">
        <v>8.16</v>
      </c>
      <c r="AQ65">
        <v>11.52</v>
      </c>
      <c r="AR65">
        <v>8.64</v>
      </c>
      <c r="AS65">
        <v>10.56</v>
      </c>
      <c r="AT65">
        <v>0</v>
      </c>
      <c r="AU65">
        <v>18.239999999999998</v>
      </c>
      <c r="AV65">
        <v>0</v>
      </c>
      <c r="AW65">
        <v>50</v>
      </c>
      <c r="AX65">
        <v>48</v>
      </c>
      <c r="AY65">
        <v>100</v>
      </c>
      <c r="AZ65">
        <v>0</v>
      </c>
      <c r="BA65">
        <v>1.37</v>
      </c>
    </row>
    <row r="66" spans="7:53">
      <c r="G66" t="s">
        <v>108</v>
      </c>
      <c r="H66" s="73">
        <v>0.67</v>
      </c>
      <c r="I66" s="46">
        <v>0</v>
      </c>
      <c r="J66" s="46">
        <v>1.37</v>
      </c>
      <c r="K66" s="46">
        <v>131.04</v>
      </c>
      <c r="L66" s="46">
        <v>3.28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9.6</v>
      </c>
      <c r="Y66">
        <v>0.67</v>
      </c>
      <c r="Z66">
        <v>0</v>
      </c>
      <c r="AA66">
        <v>0</v>
      </c>
      <c r="AB66">
        <v>3.28</v>
      </c>
      <c r="AC66">
        <v>3.84</v>
      </c>
      <c r="AD66">
        <v>158.47999999999999</v>
      </c>
      <c r="AE66">
        <v>0</v>
      </c>
      <c r="AF66">
        <v>0</v>
      </c>
      <c r="AG66">
        <v>0</v>
      </c>
      <c r="AH66">
        <v>5.76</v>
      </c>
      <c r="AI66">
        <v>0</v>
      </c>
      <c r="AJ66">
        <v>0</v>
      </c>
      <c r="AK66">
        <v>6.72</v>
      </c>
      <c r="AL66">
        <v>80.650000000000006</v>
      </c>
      <c r="AM66">
        <v>0</v>
      </c>
      <c r="AN66">
        <v>0</v>
      </c>
      <c r="AO66">
        <v>0</v>
      </c>
      <c r="AP66">
        <v>8.16</v>
      </c>
      <c r="AQ66">
        <v>11.52</v>
      </c>
      <c r="AR66">
        <v>8.64</v>
      </c>
      <c r="AS66">
        <v>10.56</v>
      </c>
      <c r="AT66">
        <v>0</v>
      </c>
      <c r="AU66">
        <v>18.239999999999998</v>
      </c>
      <c r="AV66">
        <v>0</v>
      </c>
      <c r="AW66">
        <v>50</v>
      </c>
      <c r="AX66">
        <v>48</v>
      </c>
      <c r="AY66">
        <v>100</v>
      </c>
      <c r="AZ66">
        <v>0</v>
      </c>
      <c r="BA66">
        <v>1.37</v>
      </c>
    </row>
    <row r="67" spans="7:53">
      <c r="G67" t="s">
        <v>109</v>
      </c>
      <c r="H67" s="73">
        <v>0.48</v>
      </c>
      <c r="I67" s="46">
        <v>0</v>
      </c>
      <c r="J67" s="46">
        <v>1.47</v>
      </c>
      <c r="K67" s="46">
        <v>131.04</v>
      </c>
      <c r="L67" s="46">
        <v>2.79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9.6</v>
      </c>
      <c r="Y67">
        <v>0.48</v>
      </c>
      <c r="Z67">
        <v>0</v>
      </c>
      <c r="AA67">
        <v>0</v>
      </c>
      <c r="AB67">
        <v>2.79</v>
      </c>
      <c r="AC67">
        <v>3.84</v>
      </c>
      <c r="AD67">
        <v>158.47999999999999</v>
      </c>
      <c r="AE67">
        <v>0</v>
      </c>
      <c r="AF67">
        <v>0</v>
      </c>
      <c r="AG67">
        <v>0</v>
      </c>
      <c r="AH67">
        <v>5.76</v>
      </c>
      <c r="AI67">
        <v>0</v>
      </c>
      <c r="AJ67">
        <v>0</v>
      </c>
      <c r="AK67">
        <v>6.72</v>
      </c>
      <c r="AL67">
        <v>80.650000000000006</v>
      </c>
      <c r="AM67">
        <v>0</v>
      </c>
      <c r="AN67">
        <v>0</v>
      </c>
      <c r="AO67">
        <v>0</v>
      </c>
      <c r="AP67">
        <v>8.16</v>
      </c>
      <c r="AQ67">
        <v>11.52</v>
      </c>
      <c r="AR67">
        <v>8.64</v>
      </c>
      <c r="AS67">
        <v>10.56</v>
      </c>
      <c r="AT67">
        <v>0</v>
      </c>
      <c r="AU67">
        <v>18.239999999999998</v>
      </c>
      <c r="AV67">
        <v>0</v>
      </c>
      <c r="AW67">
        <v>50</v>
      </c>
      <c r="AX67">
        <v>48</v>
      </c>
      <c r="AY67">
        <v>100</v>
      </c>
      <c r="AZ67">
        <v>0</v>
      </c>
      <c r="BA67">
        <v>1.47</v>
      </c>
    </row>
    <row r="68" spans="7:53">
      <c r="G68" t="s">
        <v>110</v>
      </c>
      <c r="H68" s="73">
        <v>0.48</v>
      </c>
      <c r="I68" s="46">
        <v>0</v>
      </c>
      <c r="J68" s="46">
        <v>1.47</v>
      </c>
      <c r="K68" s="46">
        <v>131.04</v>
      </c>
      <c r="L68" s="46">
        <v>2.27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9.6</v>
      </c>
      <c r="Y68">
        <v>0.48</v>
      </c>
      <c r="Z68">
        <v>0</v>
      </c>
      <c r="AA68">
        <v>0</v>
      </c>
      <c r="AB68">
        <v>2.27</v>
      </c>
      <c r="AC68">
        <v>3.84</v>
      </c>
      <c r="AD68">
        <v>158.47999999999999</v>
      </c>
      <c r="AE68">
        <v>0</v>
      </c>
      <c r="AF68">
        <v>0</v>
      </c>
      <c r="AG68">
        <v>0</v>
      </c>
      <c r="AH68">
        <v>5.76</v>
      </c>
      <c r="AI68">
        <v>0</v>
      </c>
      <c r="AJ68">
        <v>0</v>
      </c>
      <c r="AK68">
        <v>6.72</v>
      </c>
      <c r="AL68">
        <v>80.650000000000006</v>
      </c>
      <c r="AM68">
        <v>0</v>
      </c>
      <c r="AN68">
        <v>0</v>
      </c>
      <c r="AO68">
        <v>0</v>
      </c>
      <c r="AP68">
        <v>8.16</v>
      </c>
      <c r="AQ68">
        <v>11.52</v>
      </c>
      <c r="AR68">
        <v>8.64</v>
      </c>
      <c r="AS68">
        <v>10.56</v>
      </c>
      <c r="AT68">
        <v>0</v>
      </c>
      <c r="AU68">
        <v>18.239999999999998</v>
      </c>
      <c r="AV68">
        <v>0</v>
      </c>
      <c r="AW68">
        <v>50</v>
      </c>
      <c r="AX68">
        <v>48</v>
      </c>
      <c r="AY68">
        <v>100</v>
      </c>
      <c r="AZ68">
        <v>0</v>
      </c>
      <c r="BA68">
        <v>1.47</v>
      </c>
    </row>
    <row r="69" spans="7:53">
      <c r="G69" t="s">
        <v>111</v>
      </c>
      <c r="H69" s="73">
        <v>0.48</v>
      </c>
      <c r="I69" s="46">
        <v>0</v>
      </c>
      <c r="J69" s="46">
        <v>1.47</v>
      </c>
      <c r="K69" s="46">
        <v>107.99999999999999</v>
      </c>
      <c r="L69" s="46">
        <v>1.78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9.6</v>
      </c>
      <c r="Y69">
        <v>0.48</v>
      </c>
      <c r="Z69">
        <v>0</v>
      </c>
      <c r="AA69">
        <v>0</v>
      </c>
      <c r="AB69">
        <v>1.78</v>
      </c>
      <c r="AC69">
        <v>0</v>
      </c>
      <c r="AD69">
        <v>158.47999999999999</v>
      </c>
      <c r="AE69">
        <v>0</v>
      </c>
      <c r="AF69">
        <v>0</v>
      </c>
      <c r="AG69">
        <v>0</v>
      </c>
      <c r="AH69">
        <v>5.76</v>
      </c>
      <c r="AI69">
        <v>0</v>
      </c>
      <c r="AJ69">
        <v>0</v>
      </c>
      <c r="AK69">
        <v>6.72</v>
      </c>
      <c r="AL69">
        <v>80.650000000000006</v>
      </c>
      <c r="AM69">
        <v>0</v>
      </c>
      <c r="AN69">
        <v>0</v>
      </c>
      <c r="AO69">
        <v>0</v>
      </c>
      <c r="AP69">
        <v>8.16</v>
      </c>
      <c r="AQ69">
        <v>11.52</v>
      </c>
      <c r="AR69">
        <v>0</v>
      </c>
      <c r="AS69">
        <v>0</v>
      </c>
      <c r="AT69">
        <v>0</v>
      </c>
      <c r="AU69">
        <v>18.239999999999998</v>
      </c>
      <c r="AV69">
        <v>0</v>
      </c>
      <c r="AW69">
        <v>50</v>
      </c>
      <c r="AX69">
        <v>48</v>
      </c>
      <c r="AY69">
        <v>100</v>
      </c>
      <c r="AZ69">
        <v>0</v>
      </c>
      <c r="BA69">
        <v>1.47</v>
      </c>
    </row>
    <row r="70" spans="7:53">
      <c r="G70" t="s">
        <v>112</v>
      </c>
      <c r="H70" s="73">
        <v>0.48</v>
      </c>
      <c r="I70" s="46">
        <v>0</v>
      </c>
      <c r="J70" s="46">
        <v>1.47</v>
      </c>
      <c r="K70" s="46">
        <v>107.99999999999999</v>
      </c>
      <c r="L70" s="46">
        <v>1.35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9.6</v>
      </c>
      <c r="Y70">
        <v>0.48</v>
      </c>
      <c r="Z70">
        <v>0</v>
      </c>
      <c r="AA70">
        <v>0</v>
      </c>
      <c r="AB70">
        <v>1.35</v>
      </c>
      <c r="AC70">
        <v>0</v>
      </c>
      <c r="AD70">
        <v>158.47999999999999</v>
      </c>
      <c r="AE70">
        <v>0</v>
      </c>
      <c r="AF70">
        <v>0</v>
      </c>
      <c r="AG70">
        <v>0</v>
      </c>
      <c r="AH70">
        <v>5.76</v>
      </c>
      <c r="AI70">
        <v>0</v>
      </c>
      <c r="AJ70">
        <v>0</v>
      </c>
      <c r="AK70">
        <v>6.72</v>
      </c>
      <c r="AL70">
        <v>80.650000000000006</v>
      </c>
      <c r="AM70">
        <v>0</v>
      </c>
      <c r="AN70">
        <v>0</v>
      </c>
      <c r="AO70">
        <v>0</v>
      </c>
      <c r="AP70">
        <v>8.16</v>
      </c>
      <c r="AQ70">
        <v>11.52</v>
      </c>
      <c r="AR70">
        <v>0</v>
      </c>
      <c r="AS70">
        <v>0</v>
      </c>
      <c r="AT70">
        <v>0</v>
      </c>
      <c r="AU70">
        <v>18.239999999999998</v>
      </c>
      <c r="AV70">
        <v>0</v>
      </c>
      <c r="AW70">
        <v>50</v>
      </c>
      <c r="AX70">
        <v>48</v>
      </c>
      <c r="AY70">
        <v>100</v>
      </c>
      <c r="AZ70">
        <v>0</v>
      </c>
      <c r="BA70">
        <v>1.47</v>
      </c>
    </row>
    <row r="71" spans="7:53">
      <c r="G71" t="s">
        <v>113</v>
      </c>
      <c r="H71" s="73">
        <v>134.86999999999998</v>
      </c>
      <c r="I71" s="46">
        <v>0</v>
      </c>
      <c r="J71" s="46">
        <v>1.47</v>
      </c>
      <c r="K71" s="46">
        <v>107.99999999999999</v>
      </c>
      <c r="L71" s="46">
        <v>0.95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9.6</v>
      </c>
      <c r="Y71">
        <v>0.48</v>
      </c>
      <c r="Z71">
        <v>0</v>
      </c>
      <c r="AA71">
        <v>0</v>
      </c>
      <c r="AB71">
        <v>0.95</v>
      </c>
      <c r="AC71">
        <v>0</v>
      </c>
      <c r="AD71">
        <v>158.47999999999999</v>
      </c>
      <c r="AE71">
        <v>0</v>
      </c>
      <c r="AF71">
        <v>0</v>
      </c>
      <c r="AG71">
        <v>150.69999999999999</v>
      </c>
      <c r="AH71">
        <v>5.76</v>
      </c>
      <c r="AI71">
        <v>0</v>
      </c>
      <c r="AJ71">
        <v>134.38999999999999</v>
      </c>
      <c r="AK71">
        <v>6.72</v>
      </c>
      <c r="AL71">
        <v>80.650000000000006</v>
      </c>
      <c r="AM71">
        <v>0</v>
      </c>
      <c r="AN71">
        <v>0</v>
      </c>
      <c r="AO71">
        <v>0</v>
      </c>
      <c r="AP71">
        <v>8.16</v>
      </c>
      <c r="AQ71">
        <v>11.52</v>
      </c>
      <c r="AR71">
        <v>0</v>
      </c>
      <c r="AS71">
        <v>0</v>
      </c>
      <c r="AT71">
        <v>0</v>
      </c>
      <c r="AU71">
        <v>18.239999999999998</v>
      </c>
      <c r="AV71">
        <v>0</v>
      </c>
      <c r="AW71">
        <v>50</v>
      </c>
      <c r="AX71">
        <v>48</v>
      </c>
      <c r="AY71">
        <v>100</v>
      </c>
      <c r="AZ71">
        <v>0</v>
      </c>
      <c r="BA71">
        <v>1.47</v>
      </c>
    </row>
    <row r="72" spans="7:53">
      <c r="G72" t="s">
        <v>114</v>
      </c>
      <c r="H72" s="73">
        <v>145.42999999999998</v>
      </c>
      <c r="I72" s="46">
        <v>0</v>
      </c>
      <c r="J72" s="46">
        <v>1.47</v>
      </c>
      <c r="K72" s="46">
        <v>107.99999999999999</v>
      </c>
      <c r="L72" s="46">
        <v>0.63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9.6</v>
      </c>
      <c r="Y72">
        <v>0.48</v>
      </c>
      <c r="Z72">
        <v>0</v>
      </c>
      <c r="AA72">
        <v>0</v>
      </c>
      <c r="AB72">
        <v>0.63</v>
      </c>
      <c r="AC72">
        <v>0</v>
      </c>
      <c r="AD72">
        <v>158.47999999999999</v>
      </c>
      <c r="AE72">
        <v>0</v>
      </c>
      <c r="AF72">
        <v>0</v>
      </c>
      <c r="AG72">
        <v>150.69999999999999</v>
      </c>
      <c r="AH72">
        <v>5.76</v>
      </c>
      <c r="AI72">
        <v>0</v>
      </c>
      <c r="AJ72">
        <v>134.38999999999999</v>
      </c>
      <c r="AK72">
        <v>6.72</v>
      </c>
      <c r="AL72">
        <v>80.650000000000006</v>
      </c>
      <c r="AM72">
        <v>10.56</v>
      </c>
      <c r="AN72">
        <v>0</v>
      </c>
      <c r="AO72">
        <v>0</v>
      </c>
      <c r="AP72">
        <v>8.16</v>
      </c>
      <c r="AQ72">
        <v>11.52</v>
      </c>
      <c r="AR72">
        <v>0</v>
      </c>
      <c r="AS72">
        <v>0</v>
      </c>
      <c r="AT72">
        <v>0</v>
      </c>
      <c r="AU72">
        <v>18.239999999999998</v>
      </c>
      <c r="AV72">
        <v>0</v>
      </c>
      <c r="AW72">
        <v>50</v>
      </c>
      <c r="AX72">
        <v>48</v>
      </c>
      <c r="AY72">
        <v>100</v>
      </c>
      <c r="AZ72">
        <v>0</v>
      </c>
      <c r="BA72">
        <v>1.47</v>
      </c>
    </row>
    <row r="73" spans="7:53">
      <c r="G73" t="s">
        <v>115</v>
      </c>
      <c r="H73" s="73">
        <v>209.75</v>
      </c>
      <c r="I73" s="46">
        <v>0</v>
      </c>
      <c r="J73" s="46">
        <v>1.47</v>
      </c>
      <c r="K73" s="46">
        <v>107.99999999999999</v>
      </c>
      <c r="L73" s="46">
        <v>0.38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9.6</v>
      </c>
      <c r="Y73">
        <v>0.48</v>
      </c>
      <c r="Z73">
        <v>0</v>
      </c>
      <c r="AA73">
        <v>0</v>
      </c>
      <c r="AB73">
        <v>0.38</v>
      </c>
      <c r="AC73">
        <v>0</v>
      </c>
      <c r="AD73">
        <v>158.47999999999999</v>
      </c>
      <c r="AE73">
        <v>0</v>
      </c>
      <c r="AF73">
        <v>0</v>
      </c>
      <c r="AG73">
        <v>150.69999999999999</v>
      </c>
      <c r="AH73">
        <v>5.76</v>
      </c>
      <c r="AI73">
        <v>0</v>
      </c>
      <c r="AJ73">
        <v>134.38999999999999</v>
      </c>
      <c r="AK73">
        <v>6.72</v>
      </c>
      <c r="AL73">
        <v>80.650000000000006</v>
      </c>
      <c r="AM73">
        <v>26.88</v>
      </c>
      <c r="AN73">
        <v>0</v>
      </c>
      <c r="AO73">
        <v>48</v>
      </c>
      <c r="AP73">
        <v>8.16</v>
      </c>
      <c r="AQ73">
        <v>11.52</v>
      </c>
      <c r="AR73">
        <v>0</v>
      </c>
      <c r="AS73">
        <v>0</v>
      </c>
      <c r="AT73">
        <v>0</v>
      </c>
      <c r="AU73">
        <v>18.239999999999998</v>
      </c>
      <c r="AV73">
        <v>0</v>
      </c>
      <c r="AW73">
        <v>50</v>
      </c>
      <c r="AX73">
        <v>48</v>
      </c>
      <c r="AY73">
        <v>100</v>
      </c>
      <c r="AZ73">
        <v>0</v>
      </c>
      <c r="BA73">
        <v>1.47</v>
      </c>
    </row>
    <row r="74" spans="7:53">
      <c r="G74" t="s">
        <v>116</v>
      </c>
      <c r="H74" s="73">
        <v>248.14</v>
      </c>
      <c r="I74" s="46">
        <v>0</v>
      </c>
      <c r="J74" s="46">
        <v>1.47</v>
      </c>
      <c r="K74" s="46">
        <v>107.99999999999999</v>
      </c>
      <c r="L74" s="46">
        <v>0.18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9.6</v>
      </c>
      <c r="Y74">
        <v>0.48</v>
      </c>
      <c r="Z74">
        <v>0</v>
      </c>
      <c r="AA74">
        <v>0</v>
      </c>
      <c r="AB74">
        <v>0.18</v>
      </c>
      <c r="AC74">
        <v>0</v>
      </c>
      <c r="AD74">
        <v>158.47999999999999</v>
      </c>
      <c r="AE74">
        <v>0</v>
      </c>
      <c r="AF74">
        <v>0</v>
      </c>
      <c r="AG74">
        <v>150.69999999999999</v>
      </c>
      <c r="AH74">
        <v>5.76</v>
      </c>
      <c r="AI74">
        <v>0</v>
      </c>
      <c r="AJ74">
        <v>134.38999999999999</v>
      </c>
      <c r="AK74">
        <v>6.72</v>
      </c>
      <c r="AL74">
        <v>80.650000000000006</v>
      </c>
      <c r="AM74">
        <v>65.27</v>
      </c>
      <c r="AN74">
        <v>0</v>
      </c>
      <c r="AO74">
        <v>48</v>
      </c>
      <c r="AP74">
        <v>8.16</v>
      </c>
      <c r="AQ74">
        <v>11.52</v>
      </c>
      <c r="AR74">
        <v>0</v>
      </c>
      <c r="AS74">
        <v>0</v>
      </c>
      <c r="AT74">
        <v>0</v>
      </c>
      <c r="AU74">
        <v>18.239999999999998</v>
      </c>
      <c r="AV74">
        <v>0</v>
      </c>
      <c r="AW74">
        <v>50</v>
      </c>
      <c r="AX74">
        <v>48</v>
      </c>
      <c r="AY74">
        <v>100</v>
      </c>
      <c r="AZ74">
        <v>0</v>
      </c>
      <c r="BA74">
        <v>1.47</v>
      </c>
    </row>
    <row r="75" spans="7:53">
      <c r="G75" t="s">
        <v>117</v>
      </c>
      <c r="H75" s="73">
        <v>348.73</v>
      </c>
      <c r="I75" s="46">
        <v>0</v>
      </c>
      <c r="J75" s="46">
        <v>1.47</v>
      </c>
      <c r="K75" s="46">
        <v>107.99999999999999</v>
      </c>
      <c r="L75" s="46">
        <v>0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9.6</v>
      </c>
      <c r="Y75">
        <v>0.48</v>
      </c>
      <c r="Z75">
        <v>55</v>
      </c>
      <c r="AA75">
        <v>25</v>
      </c>
      <c r="AB75">
        <v>0</v>
      </c>
      <c r="AC75">
        <v>0</v>
      </c>
      <c r="AD75">
        <v>158.47999999999999</v>
      </c>
      <c r="AE75">
        <v>0</v>
      </c>
      <c r="AF75">
        <v>95.99</v>
      </c>
      <c r="AG75">
        <v>0</v>
      </c>
      <c r="AH75">
        <v>5.76</v>
      </c>
      <c r="AI75">
        <v>100.79</v>
      </c>
      <c r="AJ75">
        <v>0</v>
      </c>
      <c r="AK75">
        <v>6.72</v>
      </c>
      <c r="AL75">
        <v>0</v>
      </c>
      <c r="AM75">
        <v>106.55</v>
      </c>
      <c r="AN75">
        <v>0</v>
      </c>
      <c r="AO75">
        <v>44.92</v>
      </c>
      <c r="AP75">
        <v>8.16</v>
      </c>
      <c r="AQ75">
        <v>11.52</v>
      </c>
      <c r="AR75">
        <v>0</v>
      </c>
      <c r="AS75">
        <v>0</v>
      </c>
      <c r="AT75">
        <v>0</v>
      </c>
      <c r="AU75">
        <v>18.239999999999998</v>
      </c>
      <c r="AV75">
        <v>0</v>
      </c>
      <c r="AW75">
        <v>50</v>
      </c>
      <c r="AX75">
        <v>48</v>
      </c>
      <c r="AY75">
        <v>100</v>
      </c>
      <c r="AZ75">
        <v>0</v>
      </c>
      <c r="BA75">
        <v>1.47</v>
      </c>
    </row>
    <row r="76" spans="7:53">
      <c r="G76" t="s">
        <v>118</v>
      </c>
      <c r="H76" s="73">
        <v>351.61</v>
      </c>
      <c r="I76" s="46">
        <v>0</v>
      </c>
      <c r="J76" s="46">
        <v>1.47</v>
      </c>
      <c r="K76" s="46">
        <v>107.99999999999999</v>
      </c>
      <c r="L76" s="46">
        <v>0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9.6</v>
      </c>
      <c r="Y76">
        <v>0.48</v>
      </c>
      <c r="Z76">
        <v>55</v>
      </c>
      <c r="AA76">
        <v>25</v>
      </c>
      <c r="AB76">
        <v>0</v>
      </c>
      <c r="AC76">
        <v>0</v>
      </c>
      <c r="AD76">
        <v>158.47999999999999</v>
      </c>
      <c r="AE76">
        <v>0</v>
      </c>
      <c r="AF76">
        <v>95.99</v>
      </c>
      <c r="AG76">
        <v>0</v>
      </c>
      <c r="AH76">
        <v>5.76</v>
      </c>
      <c r="AI76">
        <v>100.79</v>
      </c>
      <c r="AJ76">
        <v>0</v>
      </c>
      <c r="AK76">
        <v>6.72</v>
      </c>
      <c r="AL76">
        <v>0</v>
      </c>
      <c r="AM76">
        <v>109.43</v>
      </c>
      <c r="AN76">
        <v>0</v>
      </c>
      <c r="AO76">
        <v>44.92</v>
      </c>
      <c r="AP76">
        <v>8.16</v>
      </c>
      <c r="AQ76">
        <v>11.52</v>
      </c>
      <c r="AR76">
        <v>0</v>
      </c>
      <c r="AS76">
        <v>0</v>
      </c>
      <c r="AT76">
        <v>0</v>
      </c>
      <c r="AU76">
        <v>18.239999999999998</v>
      </c>
      <c r="AV76">
        <v>0</v>
      </c>
      <c r="AW76">
        <v>50</v>
      </c>
      <c r="AX76">
        <v>48</v>
      </c>
      <c r="AY76">
        <v>100</v>
      </c>
      <c r="AZ76">
        <v>0</v>
      </c>
      <c r="BA76">
        <v>1.47</v>
      </c>
    </row>
    <row r="77" spans="7:53">
      <c r="G77" t="s">
        <v>119</v>
      </c>
      <c r="H77" s="73">
        <v>355.45</v>
      </c>
      <c r="I77" s="46">
        <v>0</v>
      </c>
      <c r="J77" s="46">
        <v>1.47</v>
      </c>
      <c r="K77" s="46">
        <v>107.99999999999999</v>
      </c>
      <c r="L77" s="46">
        <v>0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9.6</v>
      </c>
      <c r="Y77">
        <v>0.48</v>
      </c>
      <c r="Z77">
        <v>55</v>
      </c>
      <c r="AA77">
        <v>25</v>
      </c>
      <c r="AB77">
        <v>0</v>
      </c>
      <c r="AC77">
        <v>0</v>
      </c>
      <c r="AD77">
        <v>158.47999999999999</v>
      </c>
      <c r="AE77">
        <v>0</v>
      </c>
      <c r="AF77">
        <v>95.99</v>
      </c>
      <c r="AG77">
        <v>0</v>
      </c>
      <c r="AH77">
        <v>5.76</v>
      </c>
      <c r="AI77">
        <v>100.79</v>
      </c>
      <c r="AJ77">
        <v>0</v>
      </c>
      <c r="AK77">
        <v>6.72</v>
      </c>
      <c r="AL77">
        <v>0</v>
      </c>
      <c r="AM77">
        <v>113.27</v>
      </c>
      <c r="AN77">
        <v>0</v>
      </c>
      <c r="AO77">
        <v>44.92</v>
      </c>
      <c r="AP77">
        <v>8.16</v>
      </c>
      <c r="AQ77">
        <v>11.52</v>
      </c>
      <c r="AR77">
        <v>0</v>
      </c>
      <c r="AS77">
        <v>0</v>
      </c>
      <c r="AT77">
        <v>0</v>
      </c>
      <c r="AU77">
        <v>18.239999999999998</v>
      </c>
      <c r="AV77">
        <v>0</v>
      </c>
      <c r="AW77">
        <v>50</v>
      </c>
      <c r="AX77">
        <v>48</v>
      </c>
      <c r="AY77">
        <v>100</v>
      </c>
      <c r="AZ77">
        <v>0</v>
      </c>
      <c r="BA77">
        <v>1.47</v>
      </c>
    </row>
    <row r="78" spans="7:53">
      <c r="G78" t="s">
        <v>120</v>
      </c>
      <c r="H78" s="73">
        <v>355.45</v>
      </c>
      <c r="I78" s="46">
        <v>0</v>
      </c>
      <c r="J78" s="46">
        <v>1.47</v>
      </c>
      <c r="K78" s="46">
        <v>107.99999999999999</v>
      </c>
      <c r="L78" s="46">
        <v>0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9.6</v>
      </c>
      <c r="Y78">
        <v>0.48</v>
      </c>
      <c r="Z78">
        <v>55</v>
      </c>
      <c r="AA78">
        <v>25</v>
      </c>
      <c r="AB78">
        <v>0</v>
      </c>
      <c r="AC78">
        <v>0</v>
      </c>
      <c r="AD78">
        <v>158.47999999999999</v>
      </c>
      <c r="AE78">
        <v>0</v>
      </c>
      <c r="AF78">
        <v>95.99</v>
      </c>
      <c r="AG78">
        <v>0</v>
      </c>
      <c r="AH78">
        <v>5.76</v>
      </c>
      <c r="AI78">
        <v>100.79</v>
      </c>
      <c r="AJ78">
        <v>0</v>
      </c>
      <c r="AK78">
        <v>6.72</v>
      </c>
      <c r="AL78">
        <v>0</v>
      </c>
      <c r="AM78">
        <v>113.27</v>
      </c>
      <c r="AN78">
        <v>0</v>
      </c>
      <c r="AO78">
        <v>44.92</v>
      </c>
      <c r="AP78">
        <v>8.16</v>
      </c>
      <c r="AQ78">
        <v>11.52</v>
      </c>
      <c r="AR78">
        <v>0</v>
      </c>
      <c r="AS78">
        <v>0</v>
      </c>
      <c r="AT78">
        <v>0</v>
      </c>
      <c r="AU78">
        <v>18.239999999999998</v>
      </c>
      <c r="AV78">
        <v>0</v>
      </c>
      <c r="AW78">
        <v>50</v>
      </c>
      <c r="AX78">
        <v>48</v>
      </c>
      <c r="AY78">
        <v>100</v>
      </c>
      <c r="AZ78">
        <v>0</v>
      </c>
      <c r="BA78">
        <v>1.47</v>
      </c>
    </row>
    <row r="79" spans="7:53">
      <c r="G79" t="s">
        <v>121</v>
      </c>
      <c r="H79" s="73">
        <v>332.51000000000005</v>
      </c>
      <c r="I79" s="46">
        <v>0</v>
      </c>
      <c r="J79" s="46">
        <v>1.37</v>
      </c>
      <c r="K79" s="46">
        <v>107.99999999999999</v>
      </c>
      <c r="L79" s="46">
        <v>0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158.47999999999999</v>
      </c>
      <c r="X79">
        <v>9.6</v>
      </c>
      <c r="Y79">
        <v>0.57999999999999996</v>
      </c>
      <c r="Z79">
        <v>55</v>
      </c>
      <c r="AA79">
        <v>25</v>
      </c>
      <c r="AB79">
        <v>0</v>
      </c>
      <c r="AC79">
        <v>0</v>
      </c>
      <c r="AD79">
        <v>0</v>
      </c>
      <c r="AE79">
        <v>0</v>
      </c>
      <c r="AF79">
        <v>95.99</v>
      </c>
      <c r="AG79">
        <v>0</v>
      </c>
      <c r="AH79">
        <v>5.76</v>
      </c>
      <c r="AI79">
        <v>100.79</v>
      </c>
      <c r="AJ79">
        <v>0</v>
      </c>
      <c r="AK79">
        <v>6.72</v>
      </c>
      <c r="AL79">
        <v>0</v>
      </c>
      <c r="AM79">
        <v>90.23</v>
      </c>
      <c r="AN79">
        <v>0</v>
      </c>
      <c r="AO79">
        <v>44.92</v>
      </c>
      <c r="AP79">
        <v>8.16</v>
      </c>
      <c r="AQ79">
        <v>11.52</v>
      </c>
      <c r="AR79">
        <v>0</v>
      </c>
      <c r="AS79">
        <v>0</v>
      </c>
      <c r="AT79">
        <v>0</v>
      </c>
      <c r="AU79">
        <v>18.239999999999998</v>
      </c>
      <c r="AV79">
        <v>0</v>
      </c>
      <c r="AW79">
        <v>50</v>
      </c>
      <c r="AX79">
        <v>48</v>
      </c>
      <c r="AY79">
        <v>100</v>
      </c>
      <c r="AZ79">
        <v>0</v>
      </c>
      <c r="BA79">
        <v>1.37</v>
      </c>
    </row>
    <row r="80" spans="7:53">
      <c r="G80" t="s">
        <v>122</v>
      </c>
      <c r="H80" s="73">
        <v>335.39000000000004</v>
      </c>
      <c r="I80" s="46">
        <v>0</v>
      </c>
      <c r="J80" s="46">
        <v>1.37</v>
      </c>
      <c r="K80" s="46">
        <v>107.99999999999999</v>
      </c>
      <c r="L80" s="46">
        <v>0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158.47999999999999</v>
      </c>
      <c r="X80">
        <v>9.6</v>
      </c>
      <c r="Y80">
        <v>0.57999999999999996</v>
      </c>
      <c r="Z80">
        <v>55</v>
      </c>
      <c r="AA80">
        <v>25</v>
      </c>
      <c r="AB80">
        <v>0</v>
      </c>
      <c r="AC80">
        <v>0</v>
      </c>
      <c r="AD80">
        <v>0</v>
      </c>
      <c r="AE80">
        <v>0</v>
      </c>
      <c r="AF80">
        <v>95.99</v>
      </c>
      <c r="AG80">
        <v>0</v>
      </c>
      <c r="AH80">
        <v>5.76</v>
      </c>
      <c r="AI80">
        <v>100.79</v>
      </c>
      <c r="AJ80">
        <v>0</v>
      </c>
      <c r="AK80">
        <v>6.72</v>
      </c>
      <c r="AL80">
        <v>0</v>
      </c>
      <c r="AM80">
        <v>93.11</v>
      </c>
      <c r="AN80">
        <v>0</v>
      </c>
      <c r="AO80">
        <v>44.92</v>
      </c>
      <c r="AP80">
        <v>8.16</v>
      </c>
      <c r="AQ80">
        <v>11.52</v>
      </c>
      <c r="AR80">
        <v>0</v>
      </c>
      <c r="AS80">
        <v>0</v>
      </c>
      <c r="AT80">
        <v>0</v>
      </c>
      <c r="AU80">
        <v>18.239999999999998</v>
      </c>
      <c r="AV80">
        <v>0</v>
      </c>
      <c r="AW80">
        <v>50</v>
      </c>
      <c r="AX80">
        <v>48</v>
      </c>
      <c r="AY80">
        <v>100</v>
      </c>
      <c r="AZ80">
        <v>0</v>
      </c>
      <c r="BA80">
        <v>1.37</v>
      </c>
    </row>
    <row r="81" spans="7:53">
      <c r="G81" t="s">
        <v>123</v>
      </c>
      <c r="H81" s="73">
        <v>299.87</v>
      </c>
      <c r="I81" s="46">
        <v>0</v>
      </c>
      <c r="J81" s="46">
        <v>1.37</v>
      </c>
      <c r="K81" s="46">
        <v>107.99999999999999</v>
      </c>
      <c r="L81" s="46">
        <v>0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158.47999999999999</v>
      </c>
      <c r="X81">
        <v>9.6</v>
      </c>
      <c r="Y81">
        <v>0.57999999999999996</v>
      </c>
      <c r="Z81">
        <v>55</v>
      </c>
      <c r="AA81">
        <v>25</v>
      </c>
      <c r="AB81">
        <v>0</v>
      </c>
      <c r="AC81">
        <v>0</v>
      </c>
      <c r="AD81">
        <v>0</v>
      </c>
      <c r="AE81">
        <v>0</v>
      </c>
      <c r="AF81">
        <v>95.99</v>
      </c>
      <c r="AG81">
        <v>0</v>
      </c>
      <c r="AH81">
        <v>5.76</v>
      </c>
      <c r="AI81">
        <v>100.79</v>
      </c>
      <c r="AJ81">
        <v>0</v>
      </c>
      <c r="AK81">
        <v>6.72</v>
      </c>
      <c r="AL81">
        <v>0</v>
      </c>
      <c r="AM81">
        <v>57.59</v>
      </c>
      <c r="AN81">
        <v>0</v>
      </c>
      <c r="AO81">
        <v>44.92</v>
      </c>
      <c r="AP81">
        <v>8.16</v>
      </c>
      <c r="AQ81">
        <v>11.52</v>
      </c>
      <c r="AR81">
        <v>0</v>
      </c>
      <c r="AS81">
        <v>0</v>
      </c>
      <c r="AT81">
        <v>0</v>
      </c>
      <c r="AU81">
        <v>18.239999999999998</v>
      </c>
      <c r="AV81">
        <v>0</v>
      </c>
      <c r="AW81">
        <v>50</v>
      </c>
      <c r="AX81">
        <v>48</v>
      </c>
      <c r="AY81">
        <v>100</v>
      </c>
      <c r="AZ81">
        <v>0</v>
      </c>
      <c r="BA81">
        <v>1.37</v>
      </c>
    </row>
    <row r="82" spans="7:53">
      <c r="G82" t="s">
        <v>124</v>
      </c>
      <c r="H82" s="73">
        <v>299.87</v>
      </c>
      <c r="I82" s="46">
        <v>0</v>
      </c>
      <c r="J82" s="46">
        <v>1.37</v>
      </c>
      <c r="K82" s="46">
        <v>107.99999999999999</v>
      </c>
      <c r="L82" s="46">
        <v>0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158.47999999999999</v>
      </c>
      <c r="X82">
        <v>9.6</v>
      </c>
      <c r="Y82">
        <v>0.57999999999999996</v>
      </c>
      <c r="Z82">
        <v>55</v>
      </c>
      <c r="AA82">
        <v>25</v>
      </c>
      <c r="AB82">
        <v>0</v>
      </c>
      <c r="AC82">
        <v>0</v>
      </c>
      <c r="AD82">
        <v>0</v>
      </c>
      <c r="AE82">
        <v>0</v>
      </c>
      <c r="AF82">
        <v>95.99</v>
      </c>
      <c r="AG82">
        <v>0</v>
      </c>
      <c r="AH82">
        <v>5.76</v>
      </c>
      <c r="AI82">
        <v>100.79</v>
      </c>
      <c r="AJ82">
        <v>0</v>
      </c>
      <c r="AK82">
        <v>6.72</v>
      </c>
      <c r="AL82">
        <v>0</v>
      </c>
      <c r="AM82">
        <v>57.59</v>
      </c>
      <c r="AN82">
        <v>0</v>
      </c>
      <c r="AO82">
        <v>44.92</v>
      </c>
      <c r="AP82">
        <v>8.16</v>
      </c>
      <c r="AQ82">
        <v>11.52</v>
      </c>
      <c r="AR82">
        <v>0</v>
      </c>
      <c r="AS82">
        <v>0</v>
      </c>
      <c r="AT82">
        <v>0</v>
      </c>
      <c r="AU82">
        <v>18.239999999999998</v>
      </c>
      <c r="AV82">
        <v>0</v>
      </c>
      <c r="AW82">
        <v>50</v>
      </c>
      <c r="AX82">
        <v>48</v>
      </c>
      <c r="AY82">
        <v>100</v>
      </c>
      <c r="AZ82">
        <v>0</v>
      </c>
      <c r="BA82">
        <v>1.37</v>
      </c>
    </row>
    <row r="83" spans="7:53">
      <c r="G83" t="s">
        <v>125</v>
      </c>
      <c r="H83" s="73">
        <v>0.57999999999999996</v>
      </c>
      <c r="I83" s="46">
        <v>0</v>
      </c>
      <c r="J83" s="46">
        <v>1.37</v>
      </c>
      <c r="K83" s="46">
        <v>107.99999999999999</v>
      </c>
      <c r="L83" s="46">
        <v>0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158.47999999999999</v>
      </c>
      <c r="X83">
        <v>9.6</v>
      </c>
      <c r="Y83">
        <v>0.57999999999999996</v>
      </c>
      <c r="Z83">
        <v>55</v>
      </c>
      <c r="AA83">
        <v>25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5.76</v>
      </c>
      <c r="AI83">
        <v>0</v>
      </c>
      <c r="AJ83">
        <v>0</v>
      </c>
      <c r="AK83">
        <v>6.72</v>
      </c>
      <c r="AL83">
        <v>0</v>
      </c>
      <c r="AM83">
        <v>0</v>
      </c>
      <c r="AN83">
        <v>0</v>
      </c>
      <c r="AO83">
        <v>0</v>
      </c>
      <c r="AP83">
        <v>8.16</v>
      </c>
      <c r="AQ83">
        <v>11.52</v>
      </c>
      <c r="AR83">
        <v>0</v>
      </c>
      <c r="AS83">
        <v>0</v>
      </c>
      <c r="AT83">
        <v>0</v>
      </c>
      <c r="AU83">
        <v>18.239999999999998</v>
      </c>
      <c r="AV83">
        <v>0</v>
      </c>
      <c r="AW83">
        <v>50</v>
      </c>
      <c r="AX83">
        <v>48</v>
      </c>
      <c r="AY83">
        <v>0</v>
      </c>
      <c r="AZ83">
        <v>0</v>
      </c>
      <c r="BA83">
        <v>1.37</v>
      </c>
    </row>
    <row r="84" spans="7:53">
      <c r="G84" t="s">
        <v>126</v>
      </c>
      <c r="H84" s="73">
        <v>0.57999999999999996</v>
      </c>
      <c r="I84" s="46">
        <v>0</v>
      </c>
      <c r="J84" s="46">
        <v>1.37</v>
      </c>
      <c r="K84" s="46">
        <v>107.99999999999999</v>
      </c>
      <c r="L84" s="46">
        <v>0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158.47999999999999</v>
      </c>
      <c r="X84">
        <v>9.6</v>
      </c>
      <c r="Y84">
        <v>0.57999999999999996</v>
      </c>
      <c r="Z84">
        <v>55</v>
      </c>
      <c r="AA84">
        <v>25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5.76</v>
      </c>
      <c r="AI84">
        <v>0</v>
      </c>
      <c r="AJ84">
        <v>0</v>
      </c>
      <c r="AK84">
        <v>6.72</v>
      </c>
      <c r="AL84">
        <v>0</v>
      </c>
      <c r="AM84">
        <v>0</v>
      </c>
      <c r="AN84">
        <v>0</v>
      </c>
      <c r="AO84">
        <v>0</v>
      </c>
      <c r="AP84">
        <v>8.16</v>
      </c>
      <c r="AQ84">
        <v>11.52</v>
      </c>
      <c r="AR84">
        <v>0</v>
      </c>
      <c r="AS84">
        <v>0</v>
      </c>
      <c r="AT84">
        <v>0</v>
      </c>
      <c r="AU84">
        <v>18.239999999999998</v>
      </c>
      <c r="AV84">
        <v>0</v>
      </c>
      <c r="AW84">
        <v>50</v>
      </c>
      <c r="AX84">
        <v>48</v>
      </c>
      <c r="AY84">
        <v>0</v>
      </c>
      <c r="AZ84">
        <v>0</v>
      </c>
      <c r="BA84">
        <v>1.37</v>
      </c>
    </row>
    <row r="85" spans="7:53">
      <c r="G85" t="s">
        <v>127</v>
      </c>
      <c r="H85" s="73">
        <v>0.57999999999999996</v>
      </c>
      <c r="I85" s="46">
        <v>0</v>
      </c>
      <c r="J85" s="46">
        <v>1.37</v>
      </c>
      <c r="K85" s="46">
        <v>107.99999999999999</v>
      </c>
      <c r="L85" s="46">
        <v>0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158.47999999999999</v>
      </c>
      <c r="X85">
        <v>9.6</v>
      </c>
      <c r="Y85">
        <v>0.57999999999999996</v>
      </c>
      <c r="Z85">
        <v>55</v>
      </c>
      <c r="AA85">
        <v>25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5.76</v>
      </c>
      <c r="AI85">
        <v>0</v>
      </c>
      <c r="AJ85">
        <v>0</v>
      </c>
      <c r="AK85">
        <v>6.72</v>
      </c>
      <c r="AL85">
        <v>0</v>
      </c>
      <c r="AM85">
        <v>0</v>
      </c>
      <c r="AN85">
        <v>0</v>
      </c>
      <c r="AO85">
        <v>0</v>
      </c>
      <c r="AP85">
        <v>8.16</v>
      </c>
      <c r="AQ85">
        <v>11.52</v>
      </c>
      <c r="AR85">
        <v>0</v>
      </c>
      <c r="AS85">
        <v>0</v>
      </c>
      <c r="AT85">
        <v>0</v>
      </c>
      <c r="AU85">
        <v>18.239999999999998</v>
      </c>
      <c r="AV85">
        <v>0</v>
      </c>
      <c r="AW85">
        <v>50</v>
      </c>
      <c r="AX85">
        <v>48</v>
      </c>
      <c r="AY85">
        <v>0</v>
      </c>
      <c r="AZ85">
        <v>0</v>
      </c>
      <c r="BA85">
        <v>1.37</v>
      </c>
    </row>
    <row r="86" spans="7:53">
      <c r="G86" t="s">
        <v>128</v>
      </c>
      <c r="H86" s="73">
        <v>0.57999999999999996</v>
      </c>
      <c r="I86" s="46">
        <v>0</v>
      </c>
      <c r="J86" s="46">
        <v>1.37</v>
      </c>
      <c r="K86" s="46">
        <v>107.99999999999999</v>
      </c>
      <c r="L86" s="46">
        <v>0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158.47999999999999</v>
      </c>
      <c r="X86">
        <v>9.6</v>
      </c>
      <c r="Y86">
        <v>0.57999999999999996</v>
      </c>
      <c r="Z86">
        <v>55</v>
      </c>
      <c r="AA86">
        <v>25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5.76</v>
      </c>
      <c r="AI86">
        <v>0</v>
      </c>
      <c r="AJ86">
        <v>0</v>
      </c>
      <c r="AK86">
        <v>6.72</v>
      </c>
      <c r="AL86">
        <v>0</v>
      </c>
      <c r="AM86">
        <v>0</v>
      </c>
      <c r="AN86">
        <v>0</v>
      </c>
      <c r="AO86">
        <v>0</v>
      </c>
      <c r="AP86">
        <v>8.16</v>
      </c>
      <c r="AQ86">
        <v>11.52</v>
      </c>
      <c r="AR86">
        <v>0</v>
      </c>
      <c r="AS86">
        <v>0</v>
      </c>
      <c r="AT86">
        <v>0</v>
      </c>
      <c r="AU86">
        <v>18.239999999999998</v>
      </c>
      <c r="AV86">
        <v>0</v>
      </c>
      <c r="AW86">
        <v>50</v>
      </c>
      <c r="AX86">
        <v>48</v>
      </c>
      <c r="AY86">
        <v>0</v>
      </c>
      <c r="AZ86">
        <v>0</v>
      </c>
      <c r="BA86">
        <v>1.37</v>
      </c>
    </row>
    <row r="87" spans="7:53">
      <c r="G87" t="s">
        <v>129</v>
      </c>
      <c r="H87" s="73">
        <v>0.57999999999999996</v>
      </c>
      <c r="I87" s="46">
        <v>0</v>
      </c>
      <c r="J87" s="46">
        <v>1.47</v>
      </c>
      <c r="K87" s="46">
        <v>107.99999999999999</v>
      </c>
      <c r="L87" s="46">
        <v>0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158.47999999999999</v>
      </c>
      <c r="X87">
        <v>9.6</v>
      </c>
      <c r="Y87">
        <v>0.57999999999999996</v>
      </c>
      <c r="Z87">
        <v>55</v>
      </c>
      <c r="AA87">
        <v>25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5.76</v>
      </c>
      <c r="AI87">
        <v>0</v>
      </c>
      <c r="AJ87">
        <v>0</v>
      </c>
      <c r="AK87">
        <v>6.72</v>
      </c>
      <c r="AL87">
        <v>0</v>
      </c>
      <c r="AM87">
        <v>0</v>
      </c>
      <c r="AN87">
        <v>0</v>
      </c>
      <c r="AO87">
        <v>0</v>
      </c>
      <c r="AP87">
        <v>8.16</v>
      </c>
      <c r="AQ87">
        <v>11.52</v>
      </c>
      <c r="AR87">
        <v>0</v>
      </c>
      <c r="AS87">
        <v>0</v>
      </c>
      <c r="AT87">
        <v>0</v>
      </c>
      <c r="AU87">
        <v>18.239999999999998</v>
      </c>
      <c r="AV87">
        <v>0</v>
      </c>
      <c r="AW87">
        <v>50</v>
      </c>
      <c r="AX87">
        <v>48</v>
      </c>
      <c r="AY87">
        <v>0</v>
      </c>
      <c r="AZ87">
        <v>0</v>
      </c>
      <c r="BA87">
        <v>1.47</v>
      </c>
    </row>
    <row r="88" spans="7:53">
      <c r="G88" t="s">
        <v>130</v>
      </c>
      <c r="H88" s="73">
        <v>0.57999999999999996</v>
      </c>
      <c r="I88" s="46">
        <v>0</v>
      </c>
      <c r="J88" s="46">
        <v>1.47</v>
      </c>
      <c r="K88" s="46">
        <v>107.99999999999999</v>
      </c>
      <c r="L88" s="46">
        <v>0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158.47999999999999</v>
      </c>
      <c r="X88">
        <v>9.6</v>
      </c>
      <c r="Y88">
        <v>0.57999999999999996</v>
      </c>
      <c r="Z88">
        <v>55</v>
      </c>
      <c r="AA88">
        <v>25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5.76</v>
      </c>
      <c r="AI88">
        <v>0</v>
      </c>
      <c r="AJ88">
        <v>0</v>
      </c>
      <c r="AK88">
        <v>6.72</v>
      </c>
      <c r="AL88">
        <v>0</v>
      </c>
      <c r="AM88">
        <v>0</v>
      </c>
      <c r="AN88">
        <v>0</v>
      </c>
      <c r="AO88">
        <v>0</v>
      </c>
      <c r="AP88">
        <v>8.16</v>
      </c>
      <c r="AQ88">
        <v>11.52</v>
      </c>
      <c r="AR88">
        <v>0</v>
      </c>
      <c r="AS88">
        <v>0</v>
      </c>
      <c r="AT88">
        <v>0</v>
      </c>
      <c r="AU88">
        <v>18.239999999999998</v>
      </c>
      <c r="AV88">
        <v>0</v>
      </c>
      <c r="AW88">
        <v>50</v>
      </c>
      <c r="AX88">
        <v>48</v>
      </c>
      <c r="AY88">
        <v>0</v>
      </c>
      <c r="AZ88">
        <v>0</v>
      </c>
      <c r="BA88">
        <v>1.47</v>
      </c>
    </row>
    <row r="89" spans="7:53">
      <c r="G89" t="s">
        <v>131</v>
      </c>
      <c r="H89" s="73">
        <v>0.57999999999999996</v>
      </c>
      <c r="I89" s="46">
        <v>0</v>
      </c>
      <c r="J89" s="46">
        <v>1.47</v>
      </c>
      <c r="K89" s="46">
        <v>107.99999999999999</v>
      </c>
      <c r="L89" s="46">
        <v>0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158.47999999999999</v>
      </c>
      <c r="X89">
        <v>9.6</v>
      </c>
      <c r="Y89">
        <v>0.57999999999999996</v>
      </c>
      <c r="Z89">
        <v>55</v>
      </c>
      <c r="AA89">
        <v>25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5.76</v>
      </c>
      <c r="AI89">
        <v>0</v>
      </c>
      <c r="AJ89">
        <v>0</v>
      </c>
      <c r="AK89">
        <v>6.72</v>
      </c>
      <c r="AL89">
        <v>0</v>
      </c>
      <c r="AM89">
        <v>0</v>
      </c>
      <c r="AN89">
        <v>0</v>
      </c>
      <c r="AO89">
        <v>0</v>
      </c>
      <c r="AP89">
        <v>8.16</v>
      </c>
      <c r="AQ89">
        <v>11.52</v>
      </c>
      <c r="AR89">
        <v>0</v>
      </c>
      <c r="AS89">
        <v>0</v>
      </c>
      <c r="AT89">
        <v>0</v>
      </c>
      <c r="AU89">
        <v>18.239999999999998</v>
      </c>
      <c r="AV89">
        <v>0</v>
      </c>
      <c r="AW89">
        <v>50</v>
      </c>
      <c r="AX89">
        <v>48</v>
      </c>
      <c r="AY89">
        <v>0</v>
      </c>
      <c r="AZ89">
        <v>0</v>
      </c>
      <c r="BA89">
        <v>1.47</v>
      </c>
    </row>
    <row r="90" spans="7:53">
      <c r="G90" t="s">
        <v>132</v>
      </c>
      <c r="H90" s="73">
        <v>0.57999999999999996</v>
      </c>
      <c r="I90" s="46">
        <v>0</v>
      </c>
      <c r="J90" s="46">
        <v>1.47</v>
      </c>
      <c r="K90" s="46">
        <v>107.99999999999999</v>
      </c>
      <c r="L90" s="46">
        <v>0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158.47999999999999</v>
      </c>
      <c r="X90">
        <v>9.6</v>
      </c>
      <c r="Y90">
        <v>0.57999999999999996</v>
      </c>
      <c r="Z90">
        <v>55</v>
      </c>
      <c r="AA90">
        <v>25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5.76</v>
      </c>
      <c r="AI90">
        <v>0</v>
      </c>
      <c r="AJ90">
        <v>0</v>
      </c>
      <c r="AK90">
        <v>6.72</v>
      </c>
      <c r="AL90">
        <v>0</v>
      </c>
      <c r="AM90">
        <v>0</v>
      </c>
      <c r="AN90">
        <v>0</v>
      </c>
      <c r="AO90">
        <v>0</v>
      </c>
      <c r="AP90">
        <v>8.16</v>
      </c>
      <c r="AQ90">
        <v>11.52</v>
      </c>
      <c r="AR90">
        <v>0</v>
      </c>
      <c r="AS90">
        <v>0</v>
      </c>
      <c r="AT90">
        <v>0</v>
      </c>
      <c r="AU90">
        <v>18.239999999999998</v>
      </c>
      <c r="AV90">
        <v>0</v>
      </c>
      <c r="AW90">
        <v>50</v>
      </c>
      <c r="AX90">
        <v>48</v>
      </c>
      <c r="AY90">
        <v>0</v>
      </c>
      <c r="AZ90">
        <v>0</v>
      </c>
      <c r="BA90">
        <v>1.47</v>
      </c>
    </row>
    <row r="91" spans="7:53">
      <c r="G91" t="s">
        <v>133</v>
      </c>
      <c r="H91" s="73">
        <v>0.48</v>
      </c>
      <c r="I91" s="46">
        <v>0</v>
      </c>
      <c r="J91" s="46">
        <v>1.47</v>
      </c>
      <c r="K91" s="46">
        <v>107.99999999999999</v>
      </c>
      <c r="L91" s="46">
        <v>0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9.6</v>
      </c>
      <c r="Y91">
        <v>0.48</v>
      </c>
      <c r="Z91">
        <v>55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5.76</v>
      </c>
      <c r="AI91">
        <v>0</v>
      </c>
      <c r="AJ91">
        <v>0</v>
      </c>
      <c r="AK91">
        <v>6.72</v>
      </c>
      <c r="AL91">
        <v>158.47999999999999</v>
      </c>
      <c r="AM91">
        <v>0</v>
      </c>
      <c r="AN91">
        <v>59.55</v>
      </c>
      <c r="AO91">
        <v>0</v>
      </c>
      <c r="AP91">
        <v>8.16</v>
      </c>
      <c r="AQ91">
        <v>11.52</v>
      </c>
      <c r="AR91">
        <v>0</v>
      </c>
      <c r="AS91">
        <v>0</v>
      </c>
      <c r="AT91">
        <v>0</v>
      </c>
      <c r="AU91">
        <v>18.239999999999998</v>
      </c>
      <c r="AV91">
        <v>0</v>
      </c>
      <c r="AW91">
        <v>50</v>
      </c>
      <c r="AX91">
        <v>48</v>
      </c>
      <c r="AY91">
        <v>0</v>
      </c>
      <c r="AZ91">
        <v>25.49</v>
      </c>
      <c r="BA91">
        <v>1.47</v>
      </c>
    </row>
    <row r="92" spans="7:53">
      <c r="G92" t="s">
        <v>134</v>
      </c>
      <c r="H92" s="73">
        <v>0.48</v>
      </c>
      <c r="I92" s="46">
        <v>0</v>
      </c>
      <c r="J92" s="46">
        <v>1.47</v>
      </c>
      <c r="K92" s="46">
        <v>107.99999999999999</v>
      </c>
      <c r="L92" s="46">
        <v>0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9.6</v>
      </c>
      <c r="Y92">
        <v>0.48</v>
      </c>
      <c r="Z92">
        <v>55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5.76</v>
      </c>
      <c r="AI92">
        <v>0</v>
      </c>
      <c r="AJ92">
        <v>0</v>
      </c>
      <c r="AK92">
        <v>6.72</v>
      </c>
      <c r="AL92">
        <v>158.47999999999999</v>
      </c>
      <c r="AM92">
        <v>0</v>
      </c>
      <c r="AN92">
        <v>59.55</v>
      </c>
      <c r="AO92">
        <v>0</v>
      </c>
      <c r="AP92">
        <v>8.16</v>
      </c>
      <c r="AQ92">
        <v>11.52</v>
      </c>
      <c r="AR92">
        <v>0</v>
      </c>
      <c r="AS92">
        <v>0</v>
      </c>
      <c r="AT92">
        <v>0</v>
      </c>
      <c r="AU92">
        <v>18.239999999999998</v>
      </c>
      <c r="AV92">
        <v>0</v>
      </c>
      <c r="AW92">
        <v>50</v>
      </c>
      <c r="AX92">
        <v>48</v>
      </c>
      <c r="AY92">
        <v>0</v>
      </c>
      <c r="AZ92">
        <v>25.49</v>
      </c>
      <c r="BA92">
        <v>1.47</v>
      </c>
    </row>
    <row r="93" spans="7:53">
      <c r="G93" t="s">
        <v>135</v>
      </c>
      <c r="H93" s="73">
        <v>0.48</v>
      </c>
      <c r="I93" s="46">
        <v>0</v>
      </c>
      <c r="J93" s="46">
        <v>1.47</v>
      </c>
      <c r="K93" s="46">
        <v>107.99999999999999</v>
      </c>
      <c r="L93" s="46">
        <v>0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9.6</v>
      </c>
      <c r="Y93">
        <v>0.48</v>
      </c>
      <c r="Z93">
        <v>55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5.76</v>
      </c>
      <c r="AI93">
        <v>0</v>
      </c>
      <c r="AJ93">
        <v>0</v>
      </c>
      <c r="AK93">
        <v>6.72</v>
      </c>
      <c r="AL93">
        <v>158.47999999999999</v>
      </c>
      <c r="AM93">
        <v>0</v>
      </c>
      <c r="AN93">
        <v>59.55</v>
      </c>
      <c r="AO93">
        <v>0</v>
      </c>
      <c r="AP93">
        <v>8.16</v>
      </c>
      <c r="AQ93">
        <v>11.52</v>
      </c>
      <c r="AR93">
        <v>0</v>
      </c>
      <c r="AS93">
        <v>0</v>
      </c>
      <c r="AT93">
        <v>0</v>
      </c>
      <c r="AU93">
        <v>18.239999999999998</v>
      </c>
      <c r="AV93">
        <v>0</v>
      </c>
      <c r="AW93">
        <v>50</v>
      </c>
      <c r="AX93">
        <v>48</v>
      </c>
      <c r="AY93">
        <v>0</v>
      </c>
      <c r="AZ93">
        <v>25.49</v>
      </c>
      <c r="BA93">
        <v>1.47</v>
      </c>
    </row>
    <row r="94" spans="7:53">
      <c r="G94" t="s">
        <v>136</v>
      </c>
      <c r="H94" s="73">
        <v>0.48</v>
      </c>
      <c r="I94" s="46">
        <v>0</v>
      </c>
      <c r="J94" s="46">
        <v>1.47</v>
      </c>
      <c r="K94" s="46">
        <v>107.99999999999999</v>
      </c>
      <c r="L94" s="46">
        <v>0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9.6</v>
      </c>
      <c r="Y94">
        <v>0.48</v>
      </c>
      <c r="Z94">
        <v>55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5.76</v>
      </c>
      <c r="AI94">
        <v>0</v>
      </c>
      <c r="AJ94">
        <v>0</v>
      </c>
      <c r="AK94">
        <v>6.72</v>
      </c>
      <c r="AL94">
        <v>158.47999999999999</v>
      </c>
      <c r="AM94">
        <v>0</v>
      </c>
      <c r="AN94">
        <v>59.55</v>
      </c>
      <c r="AO94">
        <v>0</v>
      </c>
      <c r="AP94">
        <v>8.16</v>
      </c>
      <c r="AQ94">
        <v>11.52</v>
      </c>
      <c r="AR94">
        <v>0</v>
      </c>
      <c r="AS94">
        <v>0</v>
      </c>
      <c r="AT94">
        <v>0</v>
      </c>
      <c r="AU94">
        <v>18.239999999999998</v>
      </c>
      <c r="AV94">
        <v>0</v>
      </c>
      <c r="AW94">
        <v>50</v>
      </c>
      <c r="AX94">
        <v>48</v>
      </c>
      <c r="AY94">
        <v>0</v>
      </c>
      <c r="AZ94">
        <v>25.49</v>
      </c>
      <c r="BA94">
        <v>1.47</v>
      </c>
    </row>
    <row r="95" spans="7:53">
      <c r="G95" t="s">
        <v>137</v>
      </c>
      <c r="H95" s="73">
        <v>0.48</v>
      </c>
      <c r="I95" s="46">
        <v>0</v>
      </c>
      <c r="J95" s="46">
        <v>1.37</v>
      </c>
      <c r="K95" s="46">
        <v>107.99999999999999</v>
      </c>
      <c r="L95" s="46">
        <v>0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9.6</v>
      </c>
      <c r="Y95">
        <v>0.48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5.76</v>
      </c>
      <c r="AI95">
        <v>0</v>
      </c>
      <c r="AJ95">
        <v>0</v>
      </c>
      <c r="AK95">
        <v>6.72</v>
      </c>
      <c r="AL95">
        <v>158.47999999999999</v>
      </c>
      <c r="AM95">
        <v>0</v>
      </c>
      <c r="AN95">
        <v>59.55</v>
      </c>
      <c r="AO95">
        <v>0</v>
      </c>
      <c r="AP95">
        <v>8.16</v>
      </c>
      <c r="AQ95">
        <v>11.52</v>
      </c>
      <c r="AR95">
        <v>0</v>
      </c>
      <c r="AS95">
        <v>0</v>
      </c>
      <c r="AT95">
        <v>0</v>
      </c>
      <c r="AU95">
        <v>18.239999999999998</v>
      </c>
      <c r="AV95">
        <v>0</v>
      </c>
      <c r="AW95">
        <v>50</v>
      </c>
      <c r="AX95">
        <v>48</v>
      </c>
      <c r="AY95">
        <v>0</v>
      </c>
      <c r="AZ95">
        <v>25.49</v>
      </c>
      <c r="BA95">
        <v>1.37</v>
      </c>
    </row>
    <row r="96" spans="7:53">
      <c r="G96" t="s">
        <v>138</v>
      </c>
      <c r="H96" s="73">
        <v>0.48</v>
      </c>
      <c r="I96" s="46">
        <v>0</v>
      </c>
      <c r="J96" s="46">
        <v>1.37</v>
      </c>
      <c r="K96" s="46">
        <v>107.99999999999999</v>
      </c>
      <c r="L96" s="46">
        <v>0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9.6</v>
      </c>
      <c r="Y96">
        <v>0.48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5.76</v>
      </c>
      <c r="AI96">
        <v>0</v>
      </c>
      <c r="AJ96">
        <v>0</v>
      </c>
      <c r="AK96">
        <v>6.72</v>
      </c>
      <c r="AL96">
        <v>158.47999999999999</v>
      </c>
      <c r="AM96">
        <v>0</v>
      </c>
      <c r="AN96">
        <v>59.55</v>
      </c>
      <c r="AO96">
        <v>0</v>
      </c>
      <c r="AP96">
        <v>8.16</v>
      </c>
      <c r="AQ96">
        <v>11.52</v>
      </c>
      <c r="AR96">
        <v>0</v>
      </c>
      <c r="AS96">
        <v>0</v>
      </c>
      <c r="AT96">
        <v>0</v>
      </c>
      <c r="AU96">
        <v>18.239999999999998</v>
      </c>
      <c r="AV96">
        <v>0</v>
      </c>
      <c r="AW96">
        <v>50</v>
      </c>
      <c r="AX96">
        <v>48</v>
      </c>
      <c r="AY96">
        <v>0</v>
      </c>
      <c r="AZ96">
        <v>25.49</v>
      </c>
      <c r="BA96">
        <v>1.37</v>
      </c>
    </row>
    <row r="97" spans="1:133">
      <c r="G97" t="s">
        <v>139</v>
      </c>
      <c r="H97" s="73">
        <v>0.48</v>
      </c>
      <c r="I97" s="46">
        <v>0</v>
      </c>
      <c r="J97" s="46">
        <v>1.37</v>
      </c>
      <c r="K97" s="46">
        <v>107.99999999999999</v>
      </c>
      <c r="L97" s="46">
        <v>0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9.6</v>
      </c>
      <c r="Y97">
        <v>0.48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5.76</v>
      </c>
      <c r="AI97">
        <v>0</v>
      </c>
      <c r="AJ97">
        <v>0</v>
      </c>
      <c r="AK97">
        <v>6.72</v>
      </c>
      <c r="AL97">
        <v>158.47999999999999</v>
      </c>
      <c r="AM97">
        <v>0</v>
      </c>
      <c r="AN97">
        <v>59.55</v>
      </c>
      <c r="AO97">
        <v>0</v>
      </c>
      <c r="AP97">
        <v>8.16</v>
      </c>
      <c r="AQ97">
        <v>11.52</v>
      </c>
      <c r="AR97">
        <v>0</v>
      </c>
      <c r="AS97">
        <v>0</v>
      </c>
      <c r="AT97">
        <v>0</v>
      </c>
      <c r="AU97">
        <v>18.239999999999998</v>
      </c>
      <c r="AV97">
        <v>0</v>
      </c>
      <c r="AW97">
        <v>50</v>
      </c>
      <c r="AX97">
        <v>48</v>
      </c>
      <c r="AY97">
        <v>0</v>
      </c>
      <c r="AZ97">
        <v>25.49</v>
      </c>
      <c r="BA97">
        <v>1.37</v>
      </c>
    </row>
    <row r="98" spans="1:133">
      <c r="G98" t="s">
        <v>140</v>
      </c>
      <c r="H98" s="73">
        <v>0.48</v>
      </c>
      <c r="I98" s="46">
        <v>0</v>
      </c>
      <c r="J98" s="46">
        <v>1.37</v>
      </c>
      <c r="K98" s="46">
        <v>107.99999999999999</v>
      </c>
      <c r="L98" s="46">
        <v>0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9.6</v>
      </c>
      <c r="Y98">
        <v>0.48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5.76</v>
      </c>
      <c r="AI98">
        <v>0</v>
      </c>
      <c r="AJ98">
        <v>0</v>
      </c>
      <c r="AK98">
        <v>6.72</v>
      </c>
      <c r="AL98">
        <v>158.47999999999999</v>
      </c>
      <c r="AM98">
        <v>0</v>
      </c>
      <c r="AN98">
        <v>59.55</v>
      </c>
      <c r="AO98">
        <v>0</v>
      </c>
      <c r="AP98">
        <v>8.16</v>
      </c>
      <c r="AQ98">
        <v>11.52</v>
      </c>
      <c r="AR98">
        <v>0</v>
      </c>
      <c r="AS98">
        <v>0</v>
      </c>
      <c r="AT98">
        <v>0</v>
      </c>
      <c r="AU98">
        <v>18.239999999999998</v>
      </c>
      <c r="AV98">
        <v>0</v>
      </c>
      <c r="AW98">
        <v>50</v>
      </c>
      <c r="AX98">
        <v>48</v>
      </c>
      <c r="AY98">
        <v>0</v>
      </c>
      <c r="AZ98">
        <v>25.49</v>
      </c>
      <c r="BA98">
        <v>1.37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2.6937725000000001</v>
      </c>
      <c r="I99" s="69">
        <f t="shared" ref="I99:BU99" si="1">SUM(I3:I98)/4000</f>
        <v>0.11807999999999999</v>
      </c>
      <c r="J99" s="69">
        <f t="shared" si="1"/>
        <v>3.4280000000000005E-2</v>
      </c>
      <c r="K99" s="69">
        <f t="shared" si="1"/>
        <v>2.8171200000000005</v>
      </c>
      <c r="L99" s="69">
        <f t="shared" si="1"/>
        <v>4.2612499999999991E-2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0.95087999999999995</v>
      </c>
      <c r="X99">
        <f t="shared" si="1"/>
        <v>0.23040000000000038</v>
      </c>
      <c r="Y99">
        <f t="shared" si="1"/>
        <v>1.3889999999999982E-2</v>
      </c>
      <c r="Z99">
        <f t="shared" si="1"/>
        <v>0.27500000000000002</v>
      </c>
      <c r="AA99">
        <f t="shared" si="1"/>
        <v>0.1</v>
      </c>
      <c r="AB99">
        <f t="shared" si="1"/>
        <v>4.2612499999999991E-2</v>
      </c>
      <c r="AC99">
        <f t="shared" si="1"/>
        <v>2.0160000000000011E-2</v>
      </c>
      <c r="AD99">
        <f t="shared" si="1"/>
        <v>1.5847999999999984</v>
      </c>
      <c r="AE99">
        <f t="shared" si="1"/>
        <v>2.0160000000000001E-2</v>
      </c>
      <c r="AF99">
        <f t="shared" si="1"/>
        <v>0.40795749999999997</v>
      </c>
      <c r="AG99">
        <f t="shared" si="1"/>
        <v>0.75349999999999973</v>
      </c>
      <c r="AH99">
        <f t="shared" si="1"/>
        <v>0.13823999999999986</v>
      </c>
      <c r="AI99">
        <f t="shared" si="1"/>
        <v>0.60473999999999994</v>
      </c>
      <c r="AJ99">
        <f t="shared" si="1"/>
        <v>0.55675999999999981</v>
      </c>
      <c r="AK99">
        <f t="shared" si="1"/>
        <v>0.16128000000000037</v>
      </c>
      <c r="AL99">
        <f t="shared" si="1"/>
        <v>2.2356399999999952</v>
      </c>
      <c r="AM99">
        <f t="shared" si="1"/>
        <v>0.279335</v>
      </c>
      <c r="AN99">
        <f t="shared" si="1"/>
        <v>0.47639999999999977</v>
      </c>
      <c r="AO99">
        <f t="shared" si="1"/>
        <v>0.83109000000000033</v>
      </c>
      <c r="AP99">
        <f t="shared" si="1"/>
        <v>0.19583999999999993</v>
      </c>
      <c r="AQ99">
        <f t="shared" si="1"/>
        <v>0.27647999999999973</v>
      </c>
      <c r="AR99">
        <f t="shared" si="1"/>
        <v>8.5679999999999992E-2</v>
      </c>
      <c r="AS99">
        <f t="shared" si="1"/>
        <v>9.912E-2</v>
      </c>
      <c r="AT99">
        <f t="shared" si="1"/>
        <v>0</v>
      </c>
      <c r="AU99">
        <f t="shared" si="1"/>
        <v>0.43776000000000015</v>
      </c>
      <c r="AV99">
        <f t="shared" si="1"/>
        <v>0.11807999999999999</v>
      </c>
      <c r="AW99">
        <f t="shared" si="1"/>
        <v>1.2</v>
      </c>
      <c r="AX99">
        <f t="shared" si="1"/>
        <v>1.1519999999999999</v>
      </c>
      <c r="AY99">
        <f t="shared" si="1"/>
        <v>1.25</v>
      </c>
      <c r="AZ99">
        <f t="shared" si="1"/>
        <v>0.20392000000000005</v>
      </c>
      <c r="BA99">
        <f t="shared" si="1"/>
        <v>3.4280000000000005E-2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531</v>
      </c>
      <c r="X100" t="s">
        <v>535</v>
      </c>
      <c r="Y100" t="s">
        <v>533</v>
      </c>
      <c r="Z100" t="s">
        <v>541</v>
      </c>
      <c r="AA100" t="s">
        <v>542</v>
      </c>
      <c r="AB100" t="s">
        <v>539</v>
      </c>
      <c r="AC100" t="s">
        <v>537</v>
      </c>
      <c r="AD100" t="s">
        <v>530</v>
      </c>
      <c r="AE100" t="s">
        <v>544</v>
      </c>
      <c r="AF100" t="s">
        <v>548</v>
      </c>
      <c r="AG100" t="s">
        <v>583</v>
      </c>
      <c r="AH100" t="s">
        <v>546</v>
      </c>
      <c r="AI100" t="s">
        <v>568</v>
      </c>
      <c r="AJ100" t="s">
        <v>566</v>
      </c>
      <c r="AK100" t="s">
        <v>554</v>
      </c>
      <c r="AL100" t="s">
        <v>563</v>
      </c>
      <c r="AM100" t="s">
        <v>558</v>
      </c>
      <c r="AN100" t="s">
        <v>564</v>
      </c>
      <c r="AO100" t="s">
        <v>556</v>
      </c>
      <c r="AP100" t="s">
        <v>562</v>
      </c>
      <c r="AQ100" t="s">
        <v>560</v>
      </c>
      <c r="AR100" t="s">
        <v>577</v>
      </c>
      <c r="AS100" t="s">
        <v>578</v>
      </c>
      <c r="AT100" t="s">
        <v>580</v>
      </c>
      <c r="AU100" t="s">
        <v>550</v>
      </c>
      <c r="AV100" t="s">
        <v>574</v>
      </c>
      <c r="AW100" t="s">
        <v>570</v>
      </c>
      <c r="AX100" t="s">
        <v>576</v>
      </c>
      <c r="AY100" t="s">
        <v>572</v>
      </c>
      <c r="AZ100" t="s">
        <v>561</v>
      </c>
      <c r="BA100" t="s">
        <v>552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21.59</v>
      </c>
      <c r="M3" s="72">
        <v>0.1</v>
      </c>
      <c r="N3" s="71">
        <v>0</v>
      </c>
      <c r="O3" s="53">
        <v>-20</v>
      </c>
      <c r="P3" s="53">
        <v>-50</v>
      </c>
      <c r="Q3" s="53">
        <v>-10</v>
      </c>
      <c r="R3" s="53">
        <v>0</v>
      </c>
      <c r="S3" s="72">
        <v>0</v>
      </c>
      <c r="U3" s="73">
        <v>-80</v>
      </c>
      <c r="V3" s="74">
        <v>21.69</v>
      </c>
      <c r="W3">
        <v>0</v>
      </c>
      <c r="X3">
        <v>-20</v>
      </c>
      <c r="Y3">
        <v>21.59</v>
      </c>
      <c r="Z3">
        <v>-10</v>
      </c>
      <c r="AA3">
        <v>0.1</v>
      </c>
      <c r="AB3">
        <v>-50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21.12</v>
      </c>
      <c r="M4" s="74">
        <v>0</v>
      </c>
      <c r="N4" s="73">
        <v>0</v>
      </c>
      <c r="O4" s="46">
        <v>-14</v>
      </c>
      <c r="P4" s="46">
        <v>-40</v>
      </c>
      <c r="Q4" s="46">
        <v>-12</v>
      </c>
      <c r="R4" s="46">
        <v>0</v>
      </c>
      <c r="S4" s="74">
        <v>0</v>
      </c>
      <c r="U4" s="73">
        <v>-66</v>
      </c>
      <c r="V4" s="74">
        <v>21.12</v>
      </c>
      <c r="W4">
        <v>0</v>
      </c>
      <c r="X4">
        <v>-14</v>
      </c>
      <c r="Y4">
        <v>21.12</v>
      </c>
      <c r="Z4">
        <v>-12</v>
      </c>
      <c r="AA4">
        <v>0</v>
      </c>
      <c r="AB4">
        <v>-40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20.16</v>
      </c>
      <c r="M5" s="74">
        <v>0</v>
      </c>
      <c r="N5" s="73">
        <v>0</v>
      </c>
      <c r="O5" s="46">
        <v>-16</v>
      </c>
      <c r="P5" s="46">
        <v>-7</v>
      </c>
      <c r="Q5" s="46">
        <v>-14</v>
      </c>
      <c r="R5" s="46">
        <v>0</v>
      </c>
      <c r="S5" s="74">
        <v>0</v>
      </c>
      <c r="U5" s="73">
        <v>-37</v>
      </c>
      <c r="V5" s="74">
        <v>20.16</v>
      </c>
      <c r="W5">
        <v>0</v>
      </c>
      <c r="X5">
        <v>-16</v>
      </c>
      <c r="Y5">
        <v>20.16</v>
      </c>
      <c r="Z5">
        <v>-14</v>
      </c>
      <c r="AA5">
        <v>0</v>
      </c>
      <c r="AB5">
        <v>-7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20.16</v>
      </c>
      <c r="M6" s="74">
        <v>0</v>
      </c>
      <c r="N6" s="73">
        <v>-29</v>
      </c>
      <c r="O6" s="46">
        <v>-17</v>
      </c>
      <c r="P6" s="46">
        <v>-10</v>
      </c>
      <c r="Q6" s="46">
        <v>-16</v>
      </c>
      <c r="R6" s="46">
        <v>0</v>
      </c>
      <c r="S6" s="74">
        <v>0</v>
      </c>
      <c r="U6" s="73">
        <v>-72</v>
      </c>
      <c r="V6" s="74">
        <v>20.16</v>
      </c>
      <c r="W6">
        <v>-29</v>
      </c>
      <c r="X6">
        <v>-17</v>
      </c>
      <c r="Y6">
        <v>20.16</v>
      </c>
      <c r="Z6">
        <v>-16</v>
      </c>
      <c r="AA6">
        <v>0</v>
      </c>
      <c r="AB6">
        <v>-10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20.16</v>
      </c>
      <c r="M7" s="74">
        <v>0</v>
      </c>
      <c r="N7" s="73">
        <v>-26</v>
      </c>
      <c r="O7" s="46">
        <v>-22</v>
      </c>
      <c r="P7" s="46">
        <v>-20</v>
      </c>
      <c r="Q7" s="46">
        <v>-18</v>
      </c>
      <c r="R7" s="46">
        <v>0</v>
      </c>
      <c r="S7" s="74">
        <v>0</v>
      </c>
      <c r="U7" s="73">
        <v>-86</v>
      </c>
      <c r="V7" s="74">
        <v>20.16</v>
      </c>
      <c r="W7">
        <v>-26</v>
      </c>
      <c r="X7">
        <v>-22</v>
      </c>
      <c r="Y7">
        <v>20.16</v>
      </c>
      <c r="Z7">
        <v>-18</v>
      </c>
      <c r="AA7">
        <v>0</v>
      </c>
      <c r="AB7">
        <v>-20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19.2</v>
      </c>
      <c r="M8" s="74">
        <v>0</v>
      </c>
      <c r="N8" s="73">
        <v>-16</v>
      </c>
      <c r="O8" s="46">
        <v>-25</v>
      </c>
      <c r="P8" s="46">
        <v>-15</v>
      </c>
      <c r="Q8" s="46">
        <v>-20</v>
      </c>
      <c r="R8" s="46">
        <v>0</v>
      </c>
      <c r="S8" s="74">
        <v>0</v>
      </c>
      <c r="U8" s="73">
        <v>-76</v>
      </c>
      <c r="V8" s="74">
        <v>19.2</v>
      </c>
      <c r="W8">
        <v>-16</v>
      </c>
      <c r="X8">
        <v>-25</v>
      </c>
      <c r="Y8">
        <v>19.2</v>
      </c>
      <c r="Z8">
        <v>-20</v>
      </c>
      <c r="AA8">
        <v>0</v>
      </c>
      <c r="AB8">
        <v>-15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19.2</v>
      </c>
      <c r="M9" s="74">
        <v>0</v>
      </c>
      <c r="N9" s="73">
        <v>-22</v>
      </c>
      <c r="O9" s="46">
        <v>-16</v>
      </c>
      <c r="P9" s="46">
        <v>-15</v>
      </c>
      <c r="Q9" s="46">
        <v>-21</v>
      </c>
      <c r="R9" s="46">
        <v>0</v>
      </c>
      <c r="S9" s="74">
        <v>0</v>
      </c>
      <c r="U9" s="73">
        <v>-74</v>
      </c>
      <c r="V9" s="74">
        <v>19.2</v>
      </c>
      <c r="W9">
        <v>-22</v>
      </c>
      <c r="X9">
        <v>-16</v>
      </c>
      <c r="Y9">
        <v>19.2</v>
      </c>
      <c r="Z9">
        <v>-21</v>
      </c>
      <c r="AA9">
        <v>0</v>
      </c>
      <c r="AB9">
        <v>-15</v>
      </c>
    </row>
    <row r="10" spans="1:28">
      <c r="G10" t="s">
        <v>52</v>
      </c>
      <c r="H10" s="73">
        <v>35.51</v>
      </c>
      <c r="I10" s="46">
        <v>0</v>
      </c>
      <c r="J10" s="46">
        <v>0</v>
      </c>
      <c r="K10" s="46">
        <v>0</v>
      </c>
      <c r="L10" s="46">
        <v>19.2</v>
      </c>
      <c r="M10" s="74">
        <v>0</v>
      </c>
      <c r="N10" s="73">
        <v>0</v>
      </c>
      <c r="O10" s="46">
        <v>-20</v>
      </c>
      <c r="P10" s="46">
        <v>-15</v>
      </c>
      <c r="Q10" s="46">
        <v>-21</v>
      </c>
      <c r="R10" s="46">
        <v>0</v>
      </c>
      <c r="S10" s="74">
        <v>0</v>
      </c>
      <c r="U10" s="73">
        <v>-56</v>
      </c>
      <c r="V10" s="74">
        <v>54.71</v>
      </c>
      <c r="W10">
        <v>35.51</v>
      </c>
      <c r="X10">
        <v>-20</v>
      </c>
      <c r="Y10">
        <v>19.2</v>
      </c>
      <c r="Z10">
        <v>-21</v>
      </c>
      <c r="AA10">
        <v>0</v>
      </c>
      <c r="AB10">
        <v>-15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19.2</v>
      </c>
      <c r="M11" s="74">
        <v>0</v>
      </c>
      <c r="N11" s="73">
        <v>0</v>
      </c>
      <c r="O11" s="46">
        <v>-9</v>
      </c>
      <c r="P11" s="46">
        <v>-5</v>
      </c>
      <c r="Q11" s="46">
        <v>-22</v>
      </c>
      <c r="R11" s="46">
        <v>0</v>
      </c>
      <c r="S11" s="74">
        <v>0</v>
      </c>
      <c r="U11" s="73">
        <v>-36</v>
      </c>
      <c r="V11" s="74">
        <v>19.2</v>
      </c>
      <c r="W11">
        <v>0</v>
      </c>
      <c r="X11">
        <v>-9</v>
      </c>
      <c r="Y11">
        <v>19.2</v>
      </c>
      <c r="Z11">
        <v>-22</v>
      </c>
      <c r="AA11">
        <v>0</v>
      </c>
      <c r="AB11">
        <v>-5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19.2</v>
      </c>
      <c r="M12" s="74">
        <v>0</v>
      </c>
      <c r="N12" s="73">
        <v>-28</v>
      </c>
      <c r="O12" s="46">
        <v>-6</v>
      </c>
      <c r="P12" s="46">
        <v>-5</v>
      </c>
      <c r="Q12" s="46">
        <v>-22</v>
      </c>
      <c r="R12" s="46">
        <v>0</v>
      </c>
      <c r="S12" s="74">
        <v>0</v>
      </c>
      <c r="U12" s="73">
        <v>-61</v>
      </c>
      <c r="V12" s="74">
        <v>19.2</v>
      </c>
      <c r="W12">
        <v>-28</v>
      </c>
      <c r="X12">
        <v>-6</v>
      </c>
      <c r="Y12">
        <v>19.2</v>
      </c>
      <c r="Z12">
        <v>-22</v>
      </c>
      <c r="AA12">
        <v>0</v>
      </c>
      <c r="AB12">
        <v>-5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19.2</v>
      </c>
      <c r="M13" s="74">
        <v>0</v>
      </c>
      <c r="N13" s="73">
        <v>-36</v>
      </c>
      <c r="O13" s="46">
        <v>-19</v>
      </c>
      <c r="P13" s="46">
        <v>-10</v>
      </c>
      <c r="Q13" s="46">
        <v>-23</v>
      </c>
      <c r="R13" s="46">
        <v>0</v>
      </c>
      <c r="S13" s="74">
        <v>0</v>
      </c>
      <c r="U13" s="73">
        <v>-88</v>
      </c>
      <c r="V13" s="74">
        <v>19.2</v>
      </c>
      <c r="W13">
        <v>-36</v>
      </c>
      <c r="X13">
        <v>-19</v>
      </c>
      <c r="Y13">
        <v>19.2</v>
      </c>
      <c r="Z13">
        <v>-23</v>
      </c>
      <c r="AA13">
        <v>0</v>
      </c>
      <c r="AB13">
        <v>-10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18.14</v>
      </c>
      <c r="M14" s="74">
        <v>0</v>
      </c>
      <c r="N14" s="73">
        <v>-45</v>
      </c>
      <c r="O14" s="46">
        <v>-25</v>
      </c>
      <c r="P14" s="46">
        <v>-15</v>
      </c>
      <c r="Q14" s="46">
        <v>-24</v>
      </c>
      <c r="R14" s="46">
        <v>0</v>
      </c>
      <c r="S14" s="74">
        <v>0</v>
      </c>
      <c r="U14" s="73">
        <v>-109</v>
      </c>
      <c r="V14" s="74">
        <v>18.14</v>
      </c>
      <c r="W14">
        <v>-45</v>
      </c>
      <c r="X14">
        <v>-25</v>
      </c>
      <c r="Y14">
        <v>18.14</v>
      </c>
      <c r="Z14">
        <v>-24</v>
      </c>
      <c r="AA14">
        <v>0</v>
      </c>
      <c r="AB14">
        <v>-15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18.14</v>
      </c>
      <c r="M15" s="74">
        <v>0</v>
      </c>
      <c r="N15" s="73">
        <v>-60</v>
      </c>
      <c r="O15" s="46">
        <v>-30</v>
      </c>
      <c r="P15" s="46">
        <v>-12</v>
      </c>
      <c r="Q15" s="46">
        <v>-24</v>
      </c>
      <c r="R15" s="46">
        <v>0</v>
      </c>
      <c r="S15" s="74">
        <v>0</v>
      </c>
      <c r="U15" s="73">
        <v>-126</v>
      </c>
      <c r="V15" s="74">
        <v>18.14</v>
      </c>
      <c r="W15">
        <v>-60</v>
      </c>
      <c r="X15">
        <v>-30</v>
      </c>
      <c r="Y15">
        <v>18.14</v>
      </c>
      <c r="Z15">
        <v>-24</v>
      </c>
      <c r="AA15">
        <v>0</v>
      </c>
      <c r="AB15">
        <v>-12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17.95</v>
      </c>
      <c r="M16" s="74">
        <v>0</v>
      </c>
      <c r="N16" s="73">
        <v>-36</v>
      </c>
      <c r="O16" s="46">
        <v>-28</v>
      </c>
      <c r="P16" s="46">
        <v>-15</v>
      </c>
      <c r="Q16" s="46">
        <v>-24</v>
      </c>
      <c r="R16" s="46">
        <v>0</v>
      </c>
      <c r="S16" s="74">
        <v>0</v>
      </c>
      <c r="U16" s="73">
        <v>-103</v>
      </c>
      <c r="V16" s="74">
        <v>17.95</v>
      </c>
      <c r="W16">
        <v>-36</v>
      </c>
      <c r="X16">
        <v>-28</v>
      </c>
      <c r="Y16">
        <v>17.95</v>
      </c>
      <c r="Z16">
        <v>-24</v>
      </c>
      <c r="AA16">
        <v>0</v>
      </c>
      <c r="AB16">
        <v>-15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18.43</v>
      </c>
      <c r="M17" s="74">
        <v>0</v>
      </c>
      <c r="N17" s="73">
        <v>-35</v>
      </c>
      <c r="O17" s="46">
        <v>-31</v>
      </c>
      <c r="P17" s="46">
        <v>-17</v>
      </c>
      <c r="Q17" s="46">
        <v>-24</v>
      </c>
      <c r="R17" s="46">
        <v>0</v>
      </c>
      <c r="S17" s="74">
        <v>0</v>
      </c>
      <c r="U17" s="73">
        <v>-107</v>
      </c>
      <c r="V17" s="74">
        <v>18.43</v>
      </c>
      <c r="W17">
        <v>-35</v>
      </c>
      <c r="X17">
        <v>-31</v>
      </c>
      <c r="Y17">
        <v>18.43</v>
      </c>
      <c r="Z17">
        <v>-24</v>
      </c>
      <c r="AA17">
        <v>0</v>
      </c>
      <c r="AB17">
        <v>-17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18.809999999999999</v>
      </c>
      <c r="M18" s="74">
        <v>0</v>
      </c>
      <c r="N18" s="73">
        <v>-27</v>
      </c>
      <c r="O18" s="46">
        <v>-27</v>
      </c>
      <c r="P18" s="46">
        <v>-18</v>
      </c>
      <c r="Q18" s="46">
        <v>-23</v>
      </c>
      <c r="R18" s="46">
        <v>0</v>
      </c>
      <c r="S18" s="74">
        <v>0</v>
      </c>
      <c r="U18" s="73">
        <v>-95</v>
      </c>
      <c r="V18" s="74">
        <v>18.809999999999999</v>
      </c>
      <c r="W18">
        <v>-27</v>
      </c>
      <c r="X18">
        <v>-27</v>
      </c>
      <c r="Y18">
        <v>18.809999999999999</v>
      </c>
      <c r="Z18">
        <v>-23</v>
      </c>
      <c r="AA18">
        <v>0</v>
      </c>
      <c r="AB18">
        <v>-18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19.2</v>
      </c>
      <c r="M19" s="74">
        <v>0</v>
      </c>
      <c r="N19" s="73">
        <v>0</v>
      </c>
      <c r="O19" s="46">
        <v>-33</v>
      </c>
      <c r="P19" s="46">
        <v>-15</v>
      </c>
      <c r="Q19" s="46">
        <v>-24</v>
      </c>
      <c r="R19" s="46">
        <v>0</v>
      </c>
      <c r="S19" s="74">
        <v>0</v>
      </c>
      <c r="U19" s="73">
        <v>-72</v>
      </c>
      <c r="V19" s="74">
        <v>19.2</v>
      </c>
      <c r="W19">
        <v>0</v>
      </c>
      <c r="X19">
        <v>-33</v>
      </c>
      <c r="Y19">
        <v>19.2</v>
      </c>
      <c r="Z19">
        <v>-24</v>
      </c>
      <c r="AA19">
        <v>0</v>
      </c>
      <c r="AB19">
        <v>-15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20.16</v>
      </c>
      <c r="M20" s="74">
        <v>0</v>
      </c>
      <c r="N20" s="73">
        <v>-14</v>
      </c>
      <c r="O20" s="46">
        <v>-19</v>
      </c>
      <c r="P20" s="46">
        <v>-15</v>
      </c>
      <c r="Q20" s="46">
        <v>-23</v>
      </c>
      <c r="R20" s="46">
        <v>0</v>
      </c>
      <c r="S20" s="74">
        <v>0</v>
      </c>
      <c r="U20" s="73">
        <v>-71</v>
      </c>
      <c r="V20" s="74">
        <v>20.16</v>
      </c>
      <c r="W20">
        <v>-14</v>
      </c>
      <c r="X20">
        <v>-19</v>
      </c>
      <c r="Y20">
        <v>20.16</v>
      </c>
      <c r="Z20">
        <v>-23</v>
      </c>
      <c r="AA20">
        <v>0</v>
      </c>
      <c r="AB20">
        <v>-15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20.16</v>
      </c>
      <c r="M21" s="74">
        <v>0</v>
      </c>
      <c r="N21" s="73">
        <v>0</v>
      </c>
      <c r="O21" s="46">
        <v>-11</v>
      </c>
      <c r="P21" s="46">
        <v>-15</v>
      </c>
      <c r="Q21" s="46">
        <v>-23</v>
      </c>
      <c r="R21" s="46">
        <v>0</v>
      </c>
      <c r="S21" s="74">
        <v>0</v>
      </c>
      <c r="U21" s="73">
        <v>-49</v>
      </c>
      <c r="V21" s="74">
        <v>20.16</v>
      </c>
      <c r="W21">
        <v>0</v>
      </c>
      <c r="X21">
        <v>-11</v>
      </c>
      <c r="Y21">
        <v>20.16</v>
      </c>
      <c r="Z21">
        <v>-23</v>
      </c>
      <c r="AA21">
        <v>0</v>
      </c>
      <c r="AB21">
        <v>-15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21.12</v>
      </c>
      <c r="M22" s="74">
        <v>0</v>
      </c>
      <c r="N22" s="73">
        <v>0</v>
      </c>
      <c r="O22" s="46">
        <v>-14</v>
      </c>
      <c r="P22" s="46">
        <v>-15</v>
      </c>
      <c r="Q22" s="46">
        <v>-23</v>
      </c>
      <c r="R22" s="46">
        <v>0</v>
      </c>
      <c r="S22" s="74">
        <v>0</v>
      </c>
      <c r="U22" s="73">
        <v>-52</v>
      </c>
      <c r="V22" s="74">
        <v>21.12</v>
      </c>
      <c r="W22">
        <v>0</v>
      </c>
      <c r="X22">
        <v>-14</v>
      </c>
      <c r="Y22">
        <v>21.12</v>
      </c>
      <c r="Z22">
        <v>-23</v>
      </c>
      <c r="AA22">
        <v>0</v>
      </c>
      <c r="AB22">
        <v>-15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23.04</v>
      </c>
      <c r="M23" s="74">
        <v>0</v>
      </c>
      <c r="N23" s="73">
        <v>-92</v>
      </c>
      <c r="O23" s="46">
        <v>-36</v>
      </c>
      <c r="P23" s="46">
        <v>-10</v>
      </c>
      <c r="Q23" s="46">
        <v>-22</v>
      </c>
      <c r="R23" s="46">
        <v>0</v>
      </c>
      <c r="S23" s="74">
        <v>0</v>
      </c>
      <c r="U23" s="73">
        <v>-160</v>
      </c>
      <c r="V23" s="74">
        <v>23.04</v>
      </c>
      <c r="W23">
        <v>-92</v>
      </c>
      <c r="X23">
        <v>-36</v>
      </c>
      <c r="Y23">
        <v>23.04</v>
      </c>
      <c r="Z23">
        <v>-22</v>
      </c>
      <c r="AA23">
        <v>0</v>
      </c>
      <c r="AB23">
        <v>-10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24.96</v>
      </c>
      <c r="M24" s="74">
        <v>0</v>
      </c>
      <c r="N24" s="73">
        <v>-109</v>
      </c>
      <c r="O24" s="46">
        <v>-42</v>
      </c>
      <c r="P24" s="46">
        <v>-95</v>
      </c>
      <c r="Q24" s="46">
        <v>-19</v>
      </c>
      <c r="R24" s="46">
        <v>0</v>
      </c>
      <c r="S24" s="74">
        <v>0</v>
      </c>
      <c r="U24" s="73">
        <v>-265</v>
      </c>
      <c r="V24" s="74">
        <v>24.96</v>
      </c>
      <c r="W24">
        <v>-109</v>
      </c>
      <c r="X24">
        <v>-42</v>
      </c>
      <c r="Y24">
        <v>24.96</v>
      </c>
      <c r="Z24">
        <v>-19</v>
      </c>
      <c r="AA24">
        <v>0</v>
      </c>
      <c r="AB24">
        <v>-95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27.84</v>
      </c>
      <c r="M25" s="74">
        <v>0</v>
      </c>
      <c r="N25" s="73">
        <v>-105</v>
      </c>
      <c r="O25" s="46">
        <v>-16</v>
      </c>
      <c r="P25" s="46">
        <v>-7</v>
      </c>
      <c r="Q25" s="46">
        <v>-18</v>
      </c>
      <c r="R25" s="46">
        <v>0</v>
      </c>
      <c r="S25" s="74">
        <v>0</v>
      </c>
      <c r="U25" s="73">
        <v>-146</v>
      </c>
      <c r="V25" s="74">
        <v>27.84</v>
      </c>
      <c r="W25">
        <v>-105</v>
      </c>
      <c r="X25">
        <v>-16</v>
      </c>
      <c r="Y25">
        <v>27.84</v>
      </c>
      <c r="Z25">
        <v>-18</v>
      </c>
      <c r="AA25">
        <v>0</v>
      </c>
      <c r="AB25">
        <v>-7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29.76</v>
      </c>
      <c r="M26" s="74">
        <v>0</v>
      </c>
      <c r="N26" s="73">
        <v>-87</v>
      </c>
      <c r="O26" s="46">
        <v>-4</v>
      </c>
      <c r="P26" s="46">
        <v>-7</v>
      </c>
      <c r="Q26" s="46">
        <v>-15</v>
      </c>
      <c r="R26" s="46">
        <v>0</v>
      </c>
      <c r="S26" s="74">
        <v>0</v>
      </c>
      <c r="U26" s="73">
        <v>-113</v>
      </c>
      <c r="V26" s="74">
        <v>29.76</v>
      </c>
      <c r="W26">
        <v>-87</v>
      </c>
      <c r="X26">
        <v>-4</v>
      </c>
      <c r="Y26">
        <v>29.76</v>
      </c>
      <c r="Z26">
        <v>-15</v>
      </c>
      <c r="AA26">
        <v>0</v>
      </c>
      <c r="AB26">
        <v>-7</v>
      </c>
    </row>
    <row r="27" spans="7:28">
      <c r="G27" t="s">
        <v>69</v>
      </c>
      <c r="H27" s="73">
        <v>9.6</v>
      </c>
      <c r="I27" s="46">
        <v>0</v>
      </c>
      <c r="J27" s="46">
        <v>0</v>
      </c>
      <c r="K27" s="46">
        <v>0</v>
      </c>
      <c r="L27" s="46">
        <v>0.96</v>
      </c>
      <c r="M27" s="74">
        <v>0</v>
      </c>
      <c r="N27" s="73">
        <v>0</v>
      </c>
      <c r="O27" s="46">
        <v>-9</v>
      </c>
      <c r="P27" s="46">
        <v>-35</v>
      </c>
      <c r="Q27" s="46">
        <v>-10</v>
      </c>
      <c r="R27" s="46">
        <v>0</v>
      </c>
      <c r="S27" s="74">
        <v>0</v>
      </c>
      <c r="U27" s="73">
        <v>-54</v>
      </c>
      <c r="V27" s="74">
        <v>10.56</v>
      </c>
      <c r="W27">
        <v>9.6</v>
      </c>
      <c r="X27">
        <v>-9</v>
      </c>
      <c r="Y27">
        <v>0.96</v>
      </c>
      <c r="Z27">
        <v>-10</v>
      </c>
      <c r="AA27">
        <v>0</v>
      </c>
      <c r="AB27">
        <v>-35</v>
      </c>
    </row>
    <row r="28" spans="7:28">
      <c r="G28" t="s">
        <v>70</v>
      </c>
      <c r="H28" s="73">
        <v>3.84</v>
      </c>
      <c r="I28" s="46">
        <v>0</v>
      </c>
      <c r="J28" s="46">
        <v>0</v>
      </c>
      <c r="K28" s="46">
        <v>0</v>
      </c>
      <c r="L28" s="46">
        <v>0.96</v>
      </c>
      <c r="M28" s="74">
        <v>0</v>
      </c>
      <c r="N28" s="73">
        <v>0</v>
      </c>
      <c r="O28" s="46">
        <v>-45</v>
      </c>
      <c r="P28" s="46">
        <v>-7</v>
      </c>
      <c r="Q28" s="46">
        <v>0</v>
      </c>
      <c r="R28" s="46">
        <v>0</v>
      </c>
      <c r="S28" s="74">
        <v>0</v>
      </c>
      <c r="U28" s="73">
        <v>-52</v>
      </c>
      <c r="V28" s="74">
        <v>4.8</v>
      </c>
      <c r="W28">
        <v>3.84</v>
      </c>
      <c r="X28">
        <v>-45</v>
      </c>
      <c r="Y28">
        <v>0.96</v>
      </c>
      <c r="Z28">
        <v>0</v>
      </c>
      <c r="AA28">
        <v>0</v>
      </c>
      <c r="AB28">
        <v>-7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1.4</v>
      </c>
      <c r="M29" s="74">
        <v>0</v>
      </c>
      <c r="N29" s="73">
        <v>-28</v>
      </c>
      <c r="O29" s="46">
        <v>-47</v>
      </c>
      <c r="P29" s="46">
        <v>-7</v>
      </c>
      <c r="Q29" s="46">
        <v>0</v>
      </c>
      <c r="R29" s="46">
        <v>0</v>
      </c>
      <c r="S29" s="74">
        <v>0</v>
      </c>
      <c r="U29" s="73">
        <v>-82</v>
      </c>
      <c r="V29" s="74">
        <v>1.4</v>
      </c>
      <c r="W29">
        <v>-28</v>
      </c>
      <c r="X29">
        <v>-47</v>
      </c>
      <c r="Y29">
        <v>1.4</v>
      </c>
      <c r="Z29">
        <v>0</v>
      </c>
      <c r="AA29">
        <v>0</v>
      </c>
      <c r="AB29">
        <v>-7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5.34</v>
      </c>
      <c r="L30" s="46">
        <v>4.28</v>
      </c>
      <c r="M30" s="74">
        <v>0.11</v>
      </c>
      <c r="N30" s="73">
        <v>-7</v>
      </c>
      <c r="O30" s="46">
        <v>-35</v>
      </c>
      <c r="P30" s="46">
        <v>-10</v>
      </c>
      <c r="Q30" s="46">
        <v>0</v>
      </c>
      <c r="R30" s="46">
        <v>0</v>
      </c>
      <c r="S30" s="74">
        <v>0</v>
      </c>
      <c r="U30" s="73">
        <v>-52</v>
      </c>
      <c r="V30" s="74">
        <v>9.73</v>
      </c>
      <c r="W30">
        <v>-7</v>
      </c>
      <c r="X30">
        <v>-35</v>
      </c>
      <c r="Y30">
        <v>4.28</v>
      </c>
      <c r="Z30">
        <v>5.34</v>
      </c>
      <c r="AA30">
        <v>0.11</v>
      </c>
      <c r="AB30">
        <v>-10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1.19</v>
      </c>
      <c r="L31" s="46">
        <v>2.2599999999999998</v>
      </c>
      <c r="M31" s="74">
        <v>0.02</v>
      </c>
      <c r="N31" s="73">
        <v>-56</v>
      </c>
      <c r="O31" s="46">
        <v>-47</v>
      </c>
      <c r="P31" s="46">
        <v>-10</v>
      </c>
      <c r="Q31" s="46">
        <v>0</v>
      </c>
      <c r="R31" s="46">
        <v>0</v>
      </c>
      <c r="S31" s="74">
        <v>0</v>
      </c>
      <c r="U31" s="73">
        <v>-113</v>
      </c>
      <c r="V31" s="74">
        <v>3.47</v>
      </c>
      <c r="W31">
        <v>-56</v>
      </c>
      <c r="X31">
        <v>-47</v>
      </c>
      <c r="Y31">
        <v>2.2599999999999998</v>
      </c>
      <c r="Z31">
        <v>1.19</v>
      </c>
      <c r="AA31">
        <v>0.02</v>
      </c>
      <c r="AB31">
        <v>-10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1.1599999999999999</v>
      </c>
      <c r="L32" s="46">
        <v>3.32</v>
      </c>
      <c r="M32" s="74">
        <v>0.06</v>
      </c>
      <c r="N32" s="73">
        <v>-40</v>
      </c>
      <c r="O32" s="46">
        <v>-57</v>
      </c>
      <c r="P32" s="46">
        <v>-10</v>
      </c>
      <c r="Q32" s="46">
        <v>0</v>
      </c>
      <c r="R32" s="46">
        <v>0</v>
      </c>
      <c r="S32" s="74">
        <v>0</v>
      </c>
      <c r="U32" s="73">
        <v>-107</v>
      </c>
      <c r="V32" s="74">
        <v>4.54</v>
      </c>
      <c r="W32">
        <v>-40</v>
      </c>
      <c r="X32">
        <v>-57</v>
      </c>
      <c r="Y32">
        <v>3.32</v>
      </c>
      <c r="Z32">
        <v>1.1599999999999999</v>
      </c>
      <c r="AA32">
        <v>0.06</v>
      </c>
      <c r="AB32">
        <v>-10</v>
      </c>
    </row>
    <row r="33" spans="7:28">
      <c r="G33" t="s">
        <v>75</v>
      </c>
      <c r="H33" s="73">
        <v>0</v>
      </c>
      <c r="I33" s="46">
        <v>22.77</v>
      </c>
      <c r="J33" s="46">
        <v>0</v>
      </c>
      <c r="K33" s="46">
        <v>3.28</v>
      </c>
      <c r="L33" s="46">
        <v>3.37</v>
      </c>
      <c r="M33" s="74">
        <v>0.02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29.44</v>
      </c>
      <c r="W33">
        <v>0</v>
      </c>
      <c r="X33">
        <v>22.77</v>
      </c>
      <c r="Y33">
        <v>3.37</v>
      </c>
      <c r="Z33">
        <v>3.28</v>
      </c>
      <c r="AA33">
        <v>0.02</v>
      </c>
      <c r="AB33">
        <v>0</v>
      </c>
    </row>
    <row r="34" spans="7:28">
      <c r="G34" t="s">
        <v>76</v>
      </c>
      <c r="H34" s="73">
        <v>5.61</v>
      </c>
      <c r="I34" s="46">
        <v>21.55</v>
      </c>
      <c r="J34" s="46">
        <v>17.25</v>
      </c>
      <c r="K34" s="46">
        <v>9.14</v>
      </c>
      <c r="L34" s="46">
        <v>3.41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56.96</v>
      </c>
      <c r="W34">
        <v>5.61</v>
      </c>
      <c r="X34">
        <v>21.55</v>
      </c>
      <c r="Y34">
        <v>3.41</v>
      </c>
      <c r="Z34">
        <v>9.14</v>
      </c>
      <c r="AA34">
        <v>0</v>
      </c>
      <c r="AB34">
        <v>17.25</v>
      </c>
    </row>
    <row r="35" spans="7:28">
      <c r="G35" t="s">
        <v>77</v>
      </c>
      <c r="H35" s="73">
        <v>0</v>
      </c>
      <c r="I35" s="46">
        <v>26.86</v>
      </c>
      <c r="J35" s="46">
        <v>36.619999999999997</v>
      </c>
      <c r="K35" s="46">
        <v>9.4499999999999993</v>
      </c>
      <c r="L35" s="46">
        <v>3.07</v>
      </c>
      <c r="M35" s="74">
        <v>0</v>
      </c>
      <c r="N35" s="73">
        <v>-13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-13</v>
      </c>
      <c r="V35" s="74">
        <v>76</v>
      </c>
      <c r="W35">
        <v>-13</v>
      </c>
      <c r="X35">
        <v>26.86</v>
      </c>
      <c r="Y35">
        <v>3.07</v>
      </c>
      <c r="Z35">
        <v>9.4499999999999993</v>
      </c>
      <c r="AA35">
        <v>0</v>
      </c>
      <c r="AB35">
        <v>36.619999999999997</v>
      </c>
    </row>
    <row r="36" spans="7:28">
      <c r="G36" t="s">
        <v>78</v>
      </c>
      <c r="H36" s="73">
        <v>0.08</v>
      </c>
      <c r="I36" s="46">
        <v>46.13</v>
      </c>
      <c r="J36" s="46">
        <v>45.02</v>
      </c>
      <c r="K36" s="46">
        <v>8.7100000000000009</v>
      </c>
      <c r="L36" s="46">
        <v>2.9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102.84</v>
      </c>
      <c r="W36">
        <v>0.08</v>
      </c>
      <c r="X36">
        <v>46.13</v>
      </c>
      <c r="Y36">
        <v>2.9</v>
      </c>
      <c r="Z36">
        <v>8.7100000000000009</v>
      </c>
      <c r="AA36">
        <v>0</v>
      </c>
      <c r="AB36">
        <v>45.02</v>
      </c>
    </row>
    <row r="37" spans="7:28">
      <c r="G37" t="s">
        <v>79</v>
      </c>
      <c r="H37" s="73">
        <v>0</v>
      </c>
      <c r="I37" s="46">
        <v>40.01</v>
      </c>
      <c r="J37" s="46">
        <v>22.11</v>
      </c>
      <c r="K37" s="46">
        <v>8.5500000000000007</v>
      </c>
      <c r="L37" s="46">
        <v>2.75</v>
      </c>
      <c r="M37" s="74">
        <v>0.09</v>
      </c>
      <c r="N37" s="73">
        <v>-36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-36</v>
      </c>
      <c r="V37" s="74">
        <v>73.510000000000005</v>
      </c>
      <c r="W37">
        <v>-36</v>
      </c>
      <c r="X37">
        <v>40.01</v>
      </c>
      <c r="Y37">
        <v>2.75</v>
      </c>
      <c r="Z37">
        <v>8.5500000000000007</v>
      </c>
      <c r="AA37">
        <v>0.09</v>
      </c>
      <c r="AB37">
        <v>22.11</v>
      </c>
    </row>
    <row r="38" spans="7:28">
      <c r="G38" t="s">
        <v>80</v>
      </c>
      <c r="H38" s="73">
        <v>0</v>
      </c>
      <c r="I38" s="46">
        <v>37.29</v>
      </c>
      <c r="J38" s="46">
        <v>7.3</v>
      </c>
      <c r="K38" s="46">
        <v>8.0399999999999991</v>
      </c>
      <c r="L38" s="46">
        <v>2.63</v>
      </c>
      <c r="M38" s="74">
        <v>0.15</v>
      </c>
      <c r="N38" s="73">
        <v>-86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-86</v>
      </c>
      <c r="V38" s="74">
        <v>55.41</v>
      </c>
      <c r="W38">
        <v>-86</v>
      </c>
      <c r="X38">
        <v>37.29</v>
      </c>
      <c r="Y38">
        <v>2.63</v>
      </c>
      <c r="Z38">
        <v>8.0399999999999991</v>
      </c>
      <c r="AA38">
        <v>0.15</v>
      </c>
      <c r="AB38">
        <v>7.3</v>
      </c>
    </row>
    <row r="39" spans="7:28">
      <c r="G39" t="s">
        <v>81</v>
      </c>
      <c r="H39" s="73">
        <v>0</v>
      </c>
      <c r="I39" s="46">
        <v>30.26</v>
      </c>
      <c r="J39" s="46">
        <v>0</v>
      </c>
      <c r="K39" s="46">
        <v>6.66</v>
      </c>
      <c r="L39" s="46">
        <v>2.14</v>
      </c>
      <c r="M39" s="74">
        <v>0.12</v>
      </c>
      <c r="N39" s="73">
        <v>0</v>
      </c>
      <c r="O39" s="46">
        <v>0</v>
      </c>
      <c r="P39" s="46">
        <v>-15</v>
      </c>
      <c r="Q39" s="46">
        <v>0</v>
      </c>
      <c r="R39" s="46">
        <v>0</v>
      </c>
      <c r="S39" s="74">
        <v>0</v>
      </c>
      <c r="U39" s="73">
        <v>-15</v>
      </c>
      <c r="V39" s="74">
        <v>39.18</v>
      </c>
      <c r="W39">
        <v>0</v>
      </c>
      <c r="X39">
        <v>30.26</v>
      </c>
      <c r="Y39">
        <v>2.14</v>
      </c>
      <c r="Z39">
        <v>6.66</v>
      </c>
      <c r="AA39">
        <v>0.12</v>
      </c>
      <c r="AB39">
        <v>-15</v>
      </c>
    </row>
    <row r="40" spans="7:28">
      <c r="G40" t="s">
        <v>82</v>
      </c>
      <c r="H40" s="73">
        <v>0</v>
      </c>
      <c r="I40" s="46">
        <v>25.9</v>
      </c>
      <c r="J40" s="46">
        <v>34.299999999999997</v>
      </c>
      <c r="K40" s="46">
        <v>5.66</v>
      </c>
      <c r="L40" s="46">
        <v>1.78</v>
      </c>
      <c r="M40" s="74">
        <v>0.12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67.760000000000005</v>
      </c>
      <c r="W40">
        <v>0</v>
      </c>
      <c r="X40">
        <v>25.9</v>
      </c>
      <c r="Y40">
        <v>1.78</v>
      </c>
      <c r="Z40">
        <v>5.66</v>
      </c>
      <c r="AA40">
        <v>0.12</v>
      </c>
      <c r="AB40">
        <v>34.299999999999997</v>
      </c>
    </row>
    <row r="41" spans="7:28">
      <c r="G41" t="s">
        <v>83</v>
      </c>
      <c r="H41" s="73">
        <v>0</v>
      </c>
      <c r="I41" s="46">
        <v>27.21</v>
      </c>
      <c r="J41" s="46">
        <v>49.87</v>
      </c>
      <c r="K41" s="46">
        <v>4.99</v>
      </c>
      <c r="L41" s="46">
        <v>1.5</v>
      </c>
      <c r="M41" s="74">
        <v>0.11</v>
      </c>
      <c r="N41" s="73">
        <v>-69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-69</v>
      </c>
      <c r="V41" s="74">
        <v>83.68</v>
      </c>
      <c r="W41">
        <v>-69</v>
      </c>
      <c r="X41">
        <v>27.21</v>
      </c>
      <c r="Y41">
        <v>1.5</v>
      </c>
      <c r="Z41">
        <v>4.99</v>
      </c>
      <c r="AA41">
        <v>0.11</v>
      </c>
      <c r="AB41">
        <v>49.87</v>
      </c>
    </row>
    <row r="42" spans="7:28">
      <c r="G42" t="s">
        <v>84</v>
      </c>
      <c r="H42" s="73">
        <v>0</v>
      </c>
      <c r="I42" s="46">
        <v>21.95</v>
      </c>
      <c r="J42" s="46">
        <v>39.299999999999997</v>
      </c>
      <c r="K42" s="46">
        <v>4.71</v>
      </c>
      <c r="L42" s="46">
        <v>1.4</v>
      </c>
      <c r="M42" s="74">
        <v>0.05</v>
      </c>
      <c r="N42" s="73">
        <v>-86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-86</v>
      </c>
      <c r="V42" s="74">
        <v>67.41</v>
      </c>
      <c r="W42">
        <v>-86</v>
      </c>
      <c r="X42">
        <v>21.95</v>
      </c>
      <c r="Y42">
        <v>1.4</v>
      </c>
      <c r="Z42">
        <v>4.71</v>
      </c>
      <c r="AA42">
        <v>0.05</v>
      </c>
      <c r="AB42">
        <v>39.299999999999997</v>
      </c>
    </row>
    <row r="43" spans="7:28">
      <c r="G43" t="s">
        <v>85</v>
      </c>
      <c r="H43" s="73">
        <v>0</v>
      </c>
      <c r="I43" s="46">
        <v>8.25</v>
      </c>
      <c r="J43" s="46">
        <v>9.2899999999999991</v>
      </c>
      <c r="K43" s="46">
        <v>4.09</v>
      </c>
      <c r="L43" s="46">
        <v>1.31</v>
      </c>
      <c r="M43" s="74">
        <v>0.01</v>
      </c>
      <c r="N43" s="73">
        <v>-69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-69</v>
      </c>
      <c r="V43" s="74">
        <v>22.95</v>
      </c>
      <c r="W43">
        <v>-69</v>
      </c>
      <c r="X43">
        <v>8.25</v>
      </c>
      <c r="Y43">
        <v>1.31</v>
      </c>
      <c r="Z43">
        <v>4.09</v>
      </c>
      <c r="AA43">
        <v>0.01</v>
      </c>
      <c r="AB43">
        <v>9.2899999999999991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4.58</v>
      </c>
      <c r="L44" s="46">
        <v>1.21</v>
      </c>
      <c r="M44" s="74">
        <v>0</v>
      </c>
      <c r="N44" s="73">
        <v>-98</v>
      </c>
      <c r="O44" s="46">
        <v>0</v>
      </c>
      <c r="P44" s="46">
        <v>-45</v>
      </c>
      <c r="Q44" s="46">
        <v>0</v>
      </c>
      <c r="R44" s="46">
        <v>0</v>
      </c>
      <c r="S44" s="74">
        <v>0</v>
      </c>
      <c r="U44" s="73">
        <v>-143</v>
      </c>
      <c r="V44" s="74">
        <v>5.79</v>
      </c>
      <c r="W44">
        <v>-98</v>
      </c>
      <c r="X44">
        <v>0</v>
      </c>
      <c r="Y44">
        <v>1.21</v>
      </c>
      <c r="Z44">
        <v>4.58</v>
      </c>
      <c r="AA44">
        <v>0</v>
      </c>
      <c r="AB44">
        <v>-45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4.1500000000000004</v>
      </c>
      <c r="L45" s="46">
        <v>1.04</v>
      </c>
      <c r="M45" s="74">
        <v>0.02</v>
      </c>
      <c r="N45" s="73">
        <v>-66</v>
      </c>
      <c r="O45" s="46">
        <v>0</v>
      </c>
      <c r="P45" s="46">
        <v>-70</v>
      </c>
      <c r="Q45" s="46">
        <v>0</v>
      </c>
      <c r="R45" s="46">
        <v>0</v>
      </c>
      <c r="S45" s="74">
        <v>0</v>
      </c>
      <c r="U45" s="73">
        <v>-136</v>
      </c>
      <c r="V45" s="74">
        <v>5.21</v>
      </c>
      <c r="W45">
        <v>-66</v>
      </c>
      <c r="X45">
        <v>0</v>
      </c>
      <c r="Y45">
        <v>1.04</v>
      </c>
      <c r="Z45">
        <v>4.1500000000000004</v>
      </c>
      <c r="AA45">
        <v>0.02</v>
      </c>
      <c r="AB45">
        <v>-70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3.49</v>
      </c>
      <c r="L46" s="46">
        <v>0.7</v>
      </c>
      <c r="M46" s="74">
        <v>0</v>
      </c>
      <c r="N46" s="73">
        <v>-88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-88</v>
      </c>
      <c r="V46" s="74">
        <v>4.1900000000000004</v>
      </c>
      <c r="W46">
        <v>-88</v>
      </c>
      <c r="X46">
        <v>0</v>
      </c>
      <c r="Y46">
        <v>0.7</v>
      </c>
      <c r="Z46">
        <v>3.49</v>
      </c>
      <c r="AA46">
        <v>0</v>
      </c>
      <c r="AB46">
        <v>0</v>
      </c>
    </row>
    <row r="47" spans="7:28">
      <c r="G47" t="s">
        <v>89</v>
      </c>
      <c r="H47" s="73">
        <v>88.23</v>
      </c>
      <c r="I47" s="46">
        <v>0</v>
      </c>
      <c r="J47" s="46">
        <v>0</v>
      </c>
      <c r="K47" s="46">
        <v>4.26</v>
      </c>
      <c r="L47" s="46">
        <v>2.13</v>
      </c>
      <c r="M47" s="74">
        <v>0</v>
      </c>
      <c r="N47" s="73">
        <v>0</v>
      </c>
      <c r="O47" s="46">
        <v>-47</v>
      </c>
      <c r="P47" s="46">
        <v>-74</v>
      </c>
      <c r="Q47" s="46">
        <v>0</v>
      </c>
      <c r="R47" s="46">
        <v>0</v>
      </c>
      <c r="S47" s="74">
        <v>0</v>
      </c>
      <c r="U47" s="73">
        <v>-121</v>
      </c>
      <c r="V47" s="74">
        <v>94.62</v>
      </c>
      <c r="W47">
        <v>88.23</v>
      </c>
      <c r="X47">
        <v>-47</v>
      </c>
      <c r="Y47">
        <v>2.13</v>
      </c>
      <c r="Z47">
        <v>4.26</v>
      </c>
      <c r="AA47">
        <v>0</v>
      </c>
      <c r="AB47">
        <v>-74</v>
      </c>
    </row>
    <row r="48" spans="7:28">
      <c r="G48" t="s">
        <v>90</v>
      </c>
      <c r="H48" s="73">
        <v>76.61</v>
      </c>
      <c r="I48" s="46">
        <v>0</v>
      </c>
      <c r="J48" s="46">
        <v>0</v>
      </c>
      <c r="K48" s="46">
        <v>2.2799999999999998</v>
      </c>
      <c r="L48" s="46">
        <v>1.82</v>
      </c>
      <c r="M48" s="74">
        <v>0</v>
      </c>
      <c r="N48" s="73">
        <v>0</v>
      </c>
      <c r="O48" s="46">
        <v>-17</v>
      </c>
      <c r="P48" s="46">
        <v>-57</v>
      </c>
      <c r="Q48" s="46">
        <v>0</v>
      </c>
      <c r="R48" s="46">
        <v>0</v>
      </c>
      <c r="S48" s="74">
        <v>0</v>
      </c>
      <c r="U48" s="73">
        <v>-74</v>
      </c>
      <c r="V48" s="74">
        <v>80.709999999999994</v>
      </c>
      <c r="W48">
        <v>76.61</v>
      </c>
      <c r="X48">
        <v>-17</v>
      </c>
      <c r="Y48">
        <v>1.82</v>
      </c>
      <c r="Z48">
        <v>2.2799999999999998</v>
      </c>
      <c r="AA48">
        <v>0</v>
      </c>
      <c r="AB48">
        <v>-57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5.34</v>
      </c>
      <c r="L49" s="46">
        <v>2.13</v>
      </c>
      <c r="M49" s="74">
        <v>0</v>
      </c>
      <c r="N49" s="73">
        <v>-29</v>
      </c>
      <c r="O49" s="46">
        <v>0</v>
      </c>
      <c r="P49" s="46">
        <v>-49</v>
      </c>
      <c r="Q49" s="46">
        <v>0</v>
      </c>
      <c r="R49" s="46">
        <v>0</v>
      </c>
      <c r="S49" s="74">
        <v>0</v>
      </c>
      <c r="U49" s="73">
        <v>-78</v>
      </c>
      <c r="V49" s="74">
        <v>7.47</v>
      </c>
      <c r="W49">
        <v>-29</v>
      </c>
      <c r="X49">
        <v>0</v>
      </c>
      <c r="Y49">
        <v>2.13</v>
      </c>
      <c r="Z49">
        <v>5.34</v>
      </c>
      <c r="AA49">
        <v>0</v>
      </c>
      <c r="AB49">
        <v>-49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5.75</v>
      </c>
      <c r="L50" s="46">
        <v>2.68</v>
      </c>
      <c r="M50" s="74">
        <v>0</v>
      </c>
      <c r="N50" s="73">
        <v>-7</v>
      </c>
      <c r="O50" s="46">
        <v>0</v>
      </c>
      <c r="P50" s="46">
        <v>-41</v>
      </c>
      <c r="Q50" s="46">
        <v>0</v>
      </c>
      <c r="R50" s="46">
        <v>0</v>
      </c>
      <c r="S50" s="74">
        <v>0</v>
      </c>
      <c r="U50" s="73">
        <v>-48</v>
      </c>
      <c r="V50" s="74">
        <v>8.43</v>
      </c>
      <c r="W50">
        <v>-7</v>
      </c>
      <c r="X50">
        <v>0</v>
      </c>
      <c r="Y50">
        <v>2.68</v>
      </c>
      <c r="Z50">
        <v>5.75</v>
      </c>
      <c r="AA50">
        <v>0</v>
      </c>
      <c r="AB50">
        <v>-41</v>
      </c>
    </row>
    <row r="51" spans="7:28">
      <c r="G51" t="s">
        <v>93</v>
      </c>
      <c r="H51" s="73">
        <v>25.83</v>
      </c>
      <c r="I51" s="46">
        <v>25.26</v>
      </c>
      <c r="J51" s="46">
        <v>0</v>
      </c>
      <c r="K51" s="46">
        <v>11.48</v>
      </c>
      <c r="L51" s="46">
        <v>4.59</v>
      </c>
      <c r="M51" s="74">
        <v>0</v>
      </c>
      <c r="N51" s="73">
        <v>0</v>
      </c>
      <c r="O51" s="46">
        <v>0</v>
      </c>
      <c r="P51" s="46">
        <v>-33</v>
      </c>
      <c r="Q51" s="46">
        <v>0</v>
      </c>
      <c r="R51" s="46">
        <v>0</v>
      </c>
      <c r="S51" s="74">
        <v>0</v>
      </c>
      <c r="U51" s="73">
        <v>-33</v>
      </c>
      <c r="V51" s="74">
        <v>67.16</v>
      </c>
      <c r="W51">
        <v>25.83</v>
      </c>
      <c r="X51">
        <v>25.26</v>
      </c>
      <c r="Y51">
        <v>4.59</v>
      </c>
      <c r="Z51">
        <v>11.48</v>
      </c>
      <c r="AA51">
        <v>0</v>
      </c>
      <c r="AB51">
        <v>-33</v>
      </c>
    </row>
    <row r="52" spans="7:28">
      <c r="G52" t="s">
        <v>94</v>
      </c>
      <c r="H52" s="73">
        <v>69.78</v>
      </c>
      <c r="I52" s="46">
        <v>16.95</v>
      </c>
      <c r="J52" s="46">
        <v>0</v>
      </c>
      <c r="K52" s="46">
        <v>13.05</v>
      </c>
      <c r="L52" s="46">
        <v>5.22</v>
      </c>
      <c r="M52" s="74">
        <v>0</v>
      </c>
      <c r="N52" s="73">
        <v>0</v>
      </c>
      <c r="O52" s="46">
        <v>0</v>
      </c>
      <c r="P52" s="46">
        <v>-11</v>
      </c>
      <c r="Q52" s="46">
        <v>0</v>
      </c>
      <c r="R52" s="46">
        <v>0</v>
      </c>
      <c r="S52" s="74">
        <v>0</v>
      </c>
      <c r="U52" s="73">
        <v>-11</v>
      </c>
      <c r="V52" s="74">
        <v>105</v>
      </c>
      <c r="W52">
        <v>69.78</v>
      </c>
      <c r="X52">
        <v>16.95</v>
      </c>
      <c r="Y52">
        <v>5.22</v>
      </c>
      <c r="Z52">
        <v>13.05</v>
      </c>
      <c r="AA52">
        <v>0</v>
      </c>
      <c r="AB52">
        <v>-11</v>
      </c>
    </row>
    <row r="53" spans="7:28">
      <c r="G53" t="s">
        <v>95</v>
      </c>
      <c r="H53" s="73">
        <v>80.48</v>
      </c>
      <c r="I53" s="46">
        <v>0</v>
      </c>
      <c r="J53" s="46">
        <v>0</v>
      </c>
      <c r="K53" s="46">
        <v>17.5</v>
      </c>
      <c r="L53" s="46">
        <v>27.12</v>
      </c>
      <c r="M53" s="74">
        <v>0</v>
      </c>
      <c r="N53" s="73">
        <v>0</v>
      </c>
      <c r="O53" s="46">
        <v>0</v>
      </c>
      <c r="P53" s="46">
        <v>-10</v>
      </c>
      <c r="Q53" s="46">
        <v>0</v>
      </c>
      <c r="R53" s="46">
        <v>0</v>
      </c>
      <c r="S53" s="74">
        <v>0</v>
      </c>
      <c r="U53" s="73">
        <v>-10</v>
      </c>
      <c r="V53" s="74">
        <v>125.1</v>
      </c>
      <c r="W53">
        <v>80.48</v>
      </c>
      <c r="X53">
        <v>0</v>
      </c>
      <c r="Y53">
        <v>27.12</v>
      </c>
      <c r="Z53">
        <v>17.5</v>
      </c>
      <c r="AA53">
        <v>0</v>
      </c>
      <c r="AB53">
        <v>-10</v>
      </c>
    </row>
    <row r="54" spans="7:28">
      <c r="G54" t="s">
        <v>96</v>
      </c>
      <c r="H54" s="73">
        <v>84.47</v>
      </c>
      <c r="I54" s="46">
        <v>0</v>
      </c>
      <c r="J54" s="46">
        <v>0</v>
      </c>
      <c r="K54" s="46">
        <v>19.2</v>
      </c>
      <c r="L54" s="46">
        <v>29.76</v>
      </c>
      <c r="M54" s="74">
        <v>0</v>
      </c>
      <c r="N54" s="73">
        <v>0</v>
      </c>
      <c r="O54" s="46">
        <v>0</v>
      </c>
      <c r="P54" s="46">
        <v>-34</v>
      </c>
      <c r="Q54" s="46">
        <v>0</v>
      </c>
      <c r="R54" s="46">
        <v>0</v>
      </c>
      <c r="S54" s="74">
        <v>0</v>
      </c>
      <c r="U54" s="73">
        <v>-34</v>
      </c>
      <c r="V54" s="74">
        <v>133.43</v>
      </c>
      <c r="W54">
        <v>84.47</v>
      </c>
      <c r="X54">
        <v>0</v>
      </c>
      <c r="Y54">
        <v>29.76</v>
      </c>
      <c r="Z54">
        <v>19.2</v>
      </c>
      <c r="AA54">
        <v>0</v>
      </c>
      <c r="AB54">
        <v>-34</v>
      </c>
    </row>
    <row r="55" spans="7:28">
      <c r="G55" t="s">
        <v>97</v>
      </c>
      <c r="H55" s="73">
        <v>110.38</v>
      </c>
      <c r="I55" s="46">
        <v>104.63</v>
      </c>
      <c r="J55" s="46">
        <v>0</v>
      </c>
      <c r="K55" s="46">
        <v>19.2</v>
      </c>
      <c r="L55" s="46">
        <v>28.8</v>
      </c>
      <c r="M55" s="74">
        <v>0</v>
      </c>
      <c r="N55" s="73">
        <v>0</v>
      </c>
      <c r="O55" s="46">
        <v>0</v>
      </c>
      <c r="P55" s="46">
        <v>-28</v>
      </c>
      <c r="Q55" s="46">
        <v>0</v>
      </c>
      <c r="R55" s="46">
        <v>0</v>
      </c>
      <c r="S55" s="74">
        <v>0</v>
      </c>
      <c r="U55" s="73">
        <v>-28</v>
      </c>
      <c r="V55" s="74">
        <v>263.01</v>
      </c>
      <c r="W55">
        <v>110.38</v>
      </c>
      <c r="X55">
        <v>104.63</v>
      </c>
      <c r="Y55">
        <v>28.8</v>
      </c>
      <c r="Z55">
        <v>19.2</v>
      </c>
      <c r="AA55">
        <v>0</v>
      </c>
      <c r="AB55">
        <v>-28</v>
      </c>
    </row>
    <row r="56" spans="7:28">
      <c r="G56" t="s">
        <v>98</v>
      </c>
      <c r="H56" s="73">
        <v>103.67</v>
      </c>
      <c r="I56" s="46">
        <v>69.11</v>
      </c>
      <c r="J56" s="46">
        <v>0</v>
      </c>
      <c r="K56" s="46">
        <v>19.2</v>
      </c>
      <c r="L56" s="46">
        <v>28.8</v>
      </c>
      <c r="M56" s="74">
        <v>0</v>
      </c>
      <c r="N56" s="73">
        <v>0</v>
      </c>
      <c r="O56" s="46">
        <v>0</v>
      </c>
      <c r="P56" s="46">
        <v>-27</v>
      </c>
      <c r="Q56" s="46">
        <v>0</v>
      </c>
      <c r="R56" s="46">
        <v>0</v>
      </c>
      <c r="S56" s="74">
        <v>0</v>
      </c>
      <c r="U56" s="73">
        <v>-27</v>
      </c>
      <c r="V56" s="74">
        <v>220.78</v>
      </c>
      <c r="W56">
        <v>103.67</v>
      </c>
      <c r="X56">
        <v>69.11</v>
      </c>
      <c r="Y56">
        <v>28.8</v>
      </c>
      <c r="Z56">
        <v>19.2</v>
      </c>
      <c r="AA56">
        <v>0</v>
      </c>
      <c r="AB56">
        <v>-27</v>
      </c>
    </row>
    <row r="57" spans="7:28">
      <c r="G57" t="s">
        <v>99</v>
      </c>
      <c r="H57" s="73">
        <v>81.58</v>
      </c>
      <c r="I57" s="46">
        <v>38.4</v>
      </c>
      <c r="J57" s="46">
        <v>0.96</v>
      </c>
      <c r="K57" s="46">
        <v>19.2</v>
      </c>
      <c r="L57" s="46">
        <v>27.84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167.98</v>
      </c>
      <c r="W57">
        <v>81.58</v>
      </c>
      <c r="X57">
        <v>38.4</v>
      </c>
      <c r="Y57">
        <v>27.84</v>
      </c>
      <c r="Z57">
        <v>19.2</v>
      </c>
      <c r="AA57">
        <v>0</v>
      </c>
      <c r="AB57">
        <v>0.96</v>
      </c>
    </row>
    <row r="58" spans="7:28">
      <c r="G58" t="s">
        <v>100</v>
      </c>
      <c r="H58" s="73">
        <v>58.55</v>
      </c>
      <c r="I58" s="46">
        <v>38.4</v>
      </c>
      <c r="J58" s="46">
        <v>4.8</v>
      </c>
      <c r="K58" s="46">
        <v>14.4</v>
      </c>
      <c r="L58" s="46">
        <v>27.84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143.97999999999999</v>
      </c>
      <c r="W58">
        <v>58.55</v>
      </c>
      <c r="X58">
        <v>38.4</v>
      </c>
      <c r="Y58">
        <v>27.84</v>
      </c>
      <c r="Z58">
        <v>14.4</v>
      </c>
      <c r="AA58">
        <v>0</v>
      </c>
      <c r="AB58">
        <v>4.8</v>
      </c>
    </row>
    <row r="59" spans="7:28">
      <c r="G59" t="s">
        <v>101</v>
      </c>
      <c r="H59" s="73">
        <v>73.91</v>
      </c>
      <c r="I59" s="46">
        <v>0</v>
      </c>
      <c r="J59" s="46">
        <v>1.92</v>
      </c>
      <c r="K59" s="46">
        <v>14.4</v>
      </c>
      <c r="L59" s="46">
        <v>26.88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117.11</v>
      </c>
      <c r="W59">
        <v>73.91</v>
      </c>
      <c r="X59">
        <v>0</v>
      </c>
      <c r="Y59">
        <v>26.88</v>
      </c>
      <c r="Z59">
        <v>14.4</v>
      </c>
      <c r="AA59">
        <v>0</v>
      </c>
      <c r="AB59">
        <v>1.92</v>
      </c>
    </row>
    <row r="60" spans="7:28">
      <c r="G60" t="s">
        <v>102</v>
      </c>
      <c r="H60" s="73">
        <v>79.66</v>
      </c>
      <c r="I60" s="46">
        <v>0</v>
      </c>
      <c r="J60" s="46">
        <v>0</v>
      </c>
      <c r="K60" s="46">
        <v>14.4</v>
      </c>
      <c r="L60" s="46">
        <v>27.84</v>
      </c>
      <c r="M60" s="74">
        <v>0.1</v>
      </c>
      <c r="N60" s="73">
        <v>0</v>
      </c>
      <c r="O60" s="46">
        <v>0</v>
      </c>
      <c r="P60" s="46">
        <v>-11</v>
      </c>
      <c r="Q60" s="46">
        <v>0</v>
      </c>
      <c r="R60" s="46">
        <v>0</v>
      </c>
      <c r="S60" s="74">
        <v>0</v>
      </c>
      <c r="U60" s="73">
        <v>-11</v>
      </c>
      <c r="V60" s="74">
        <v>122</v>
      </c>
      <c r="W60">
        <v>79.66</v>
      </c>
      <c r="X60">
        <v>0</v>
      </c>
      <c r="Y60">
        <v>27.84</v>
      </c>
      <c r="Z60">
        <v>14.4</v>
      </c>
      <c r="AA60">
        <v>0.1</v>
      </c>
      <c r="AB60">
        <v>-11</v>
      </c>
    </row>
    <row r="61" spans="7:28">
      <c r="G61" t="s">
        <v>103</v>
      </c>
      <c r="H61" s="73">
        <v>49.91</v>
      </c>
      <c r="I61" s="46">
        <v>57.59</v>
      </c>
      <c r="J61" s="46">
        <v>27.84</v>
      </c>
      <c r="K61" s="46">
        <v>14.4</v>
      </c>
      <c r="L61" s="46">
        <v>29.76</v>
      </c>
      <c r="M61" s="74">
        <v>0.1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179.6</v>
      </c>
      <c r="W61">
        <v>49.91</v>
      </c>
      <c r="X61">
        <v>57.59</v>
      </c>
      <c r="Y61">
        <v>29.76</v>
      </c>
      <c r="Z61">
        <v>14.4</v>
      </c>
      <c r="AA61">
        <v>0.1</v>
      </c>
      <c r="AB61">
        <v>27.84</v>
      </c>
    </row>
    <row r="62" spans="7:28">
      <c r="G62" t="s">
        <v>104</v>
      </c>
      <c r="H62" s="73">
        <v>71.989999999999995</v>
      </c>
      <c r="I62" s="46">
        <v>67.19</v>
      </c>
      <c r="J62" s="46">
        <v>28.8</v>
      </c>
      <c r="K62" s="46">
        <v>14.4</v>
      </c>
      <c r="L62" s="46">
        <v>29.76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212.14</v>
      </c>
      <c r="W62">
        <v>71.989999999999995</v>
      </c>
      <c r="X62">
        <v>67.19</v>
      </c>
      <c r="Y62">
        <v>29.76</v>
      </c>
      <c r="Z62">
        <v>14.4</v>
      </c>
      <c r="AA62">
        <v>0</v>
      </c>
      <c r="AB62">
        <v>28.8</v>
      </c>
    </row>
    <row r="63" spans="7:28">
      <c r="G63" t="s">
        <v>105</v>
      </c>
      <c r="H63" s="73">
        <v>35.520000000000003</v>
      </c>
      <c r="I63" s="46">
        <v>38.4</v>
      </c>
      <c r="J63" s="46">
        <v>44.15</v>
      </c>
      <c r="K63" s="46">
        <v>14.4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132.47</v>
      </c>
      <c r="W63">
        <v>35.520000000000003</v>
      </c>
      <c r="X63">
        <v>38.4</v>
      </c>
      <c r="Y63">
        <v>0</v>
      </c>
      <c r="Z63">
        <v>14.4</v>
      </c>
      <c r="AA63">
        <v>0</v>
      </c>
      <c r="AB63">
        <v>44.15</v>
      </c>
    </row>
    <row r="64" spans="7:28">
      <c r="G64" t="s">
        <v>106</v>
      </c>
      <c r="H64" s="73">
        <v>56.63</v>
      </c>
      <c r="I64" s="46">
        <v>23.04</v>
      </c>
      <c r="J64" s="46">
        <v>57.59</v>
      </c>
      <c r="K64" s="46">
        <v>14.4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151.66</v>
      </c>
      <c r="W64">
        <v>56.63</v>
      </c>
      <c r="X64">
        <v>23.04</v>
      </c>
      <c r="Y64">
        <v>0</v>
      </c>
      <c r="Z64">
        <v>14.4</v>
      </c>
      <c r="AA64">
        <v>0</v>
      </c>
      <c r="AB64">
        <v>57.59</v>
      </c>
    </row>
    <row r="65" spans="7:28">
      <c r="G65" t="s">
        <v>107</v>
      </c>
      <c r="H65" s="73">
        <v>82.99</v>
      </c>
      <c r="I65" s="46">
        <v>26.48</v>
      </c>
      <c r="J65" s="46">
        <v>47.08</v>
      </c>
      <c r="K65" s="46">
        <v>8.83</v>
      </c>
      <c r="L65" s="46">
        <v>19.420000000000002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184.8</v>
      </c>
      <c r="W65">
        <v>82.99</v>
      </c>
      <c r="X65">
        <v>26.48</v>
      </c>
      <c r="Y65">
        <v>19.420000000000002</v>
      </c>
      <c r="Z65">
        <v>8.83</v>
      </c>
      <c r="AA65">
        <v>0</v>
      </c>
      <c r="AB65">
        <v>47.08</v>
      </c>
    </row>
    <row r="66" spans="7:28">
      <c r="G66" t="s">
        <v>108</v>
      </c>
      <c r="H66" s="73">
        <v>57.39</v>
      </c>
      <c r="I66" s="46">
        <v>21.35</v>
      </c>
      <c r="J66" s="46">
        <v>37.94</v>
      </c>
      <c r="K66" s="46">
        <v>7.11</v>
      </c>
      <c r="L66" s="46">
        <v>15.66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139.44999999999999</v>
      </c>
      <c r="W66">
        <v>57.39</v>
      </c>
      <c r="X66">
        <v>21.35</v>
      </c>
      <c r="Y66">
        <v>15.66</v>
      </c>
      <c r="Z66">
        <v>7.11</v>
      </c>
      <c r="AA66">
        <v>0</v>
      </c>
      <c r="AB66">
        <v>37.94</v>
      </c>
    </row>
    <row r="67" spans="7:28">
      <c r="G67" t="s">
        <v>109</v>
      </c>
      <c r="H67" s="73">
        <v>73.36</v>
      </c>
      <c r="I67" s="46">
        <v>33.96</v>
      </c>
      <c r="J67" s="46">
        <v>54.34</v>
      </c>
      <c r="K67" s="46">
        <v>3.8</v>
      </c>
      <c r="L67" s="46">
        <v>1.36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166.82</v>
      </c>
      <c r="W67">
        <v>73.36</v>
      </c>
      <c r="X67">
        <v>33.96</v>
      </c>
      <c r="Y67">
        <v>1.36</v>
      </c>
      <c r="Z67">
        <v>3.8</v>
      </c>
      <c r="AA67">
        <v>0</v>
      </c>
      <c r="AB67">
        <v>54.34</v>
      </c>
    </row>
    <row r="68" spans="7:28">
      <c r="G68" t="s">
        <v>110</v>
      </c>
      <c r="H68" s="73">
        <v>59.13</v>
      </c>
      <c r="I68" s="46">
        <v>22</v>
      </c>
      <c r="J68" s="46">
        <v>100.92</v>
      </c>
      <c r="K68" s="46">
        <v>2.82</v>
      </c>
      <c r="L68" s="46">
        <v>1.01</v>
      </c>
      <c r="M68" s="74">
        <v>0.36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186.24</v>
      </c>
      <c r="W68">
        <v>59.13</v>
      </c>
      <c r="X68">
        <v>22</v>
      </c>
      <c r="Y68">
        <v>1.01</v>
      </c>
      <c r="Z68">
        <v>2.82</v>
      </c>
      <c r="AA68">
        <v>0.36</v>
      </c>
      <c r="AB68">
        <v>100.92</v>
      </c>
    </row>
    <row r="69" spans="7:28">
      <c r="G69" t="s">
        <v>111</v>
      </c>
      <c r="H69" s="73">
        <v>62.7</v>
      </c>
      <c r="I69" s="46">
        <v>30.74</v>
      </c>
      <c r="J69" s="46">
        <v>43.03</v>
      </c>
      <c r="K69" s="46">
        <v>2.46</v>
      </c>
      <c r="L69" s="46">
        <v>1.1000000000000001</v>
      </c>
      <c r="M69" s="74">
        <v>0.04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140.07</v>
      </c>
      <c r="W69">
        <v>62.7</v>
      </c>
      <c r="X69">
        <v>30.74</v>
      </c>
      <c r="Y69">
        <v>1.1000000000000001</v>
      </c>
      <c r="Z69">
        <v>2.46</v>
      </c>
      <c r="AA69">
        <v>0.04</v>
      </c>
      <c r="AB69">
        <v>43.03</v>
      </c>
    </row>
    <row r="70" spans="7:28">
      <c r="G70" t="s">
        <v>112</v>
      </c>
      <c r="H70" s="73">
        <v>75.819999999999993</v>
      </c>
      <c r="I70" s="46">
        <v>21.03</v>
      </c>
      <c r="J70" s="46">
        <v>34.369999999999997</v>
      </c>
      <c r="K70" s="46">
        <v>2.0299999999999998</v>
      </c>
      <c r="L70" s="46">
        <v>1.21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134.46</v>
      </c>
      <c r="W70">
        <v>75.819999999999993</v>
      </c>
      <c r="X70">
        <v>21.03</v>
      </c>
      <c r="Y70">
        <v>1.21</v>
      </c>
      <c r="Z70">
        <v>2.0299999999999998</v>
      </c>
      <c r="AA70">
        <v>0</v>
      </c>
      <c r="AB70">
        <v>34.369999999999997</v>
      </c>
    </row>
    <row r="71" spans="7:28">
      <c r="G71" t="s">
        <v>113</v>
      </c>
      <c r="H71" s="73">
        <v>43.8</v>
      </c>
      <c r="I71" s="46">
        <v>30.85</v>
      </c>
      <c r="J71" s="46">
        <v>32.39</v>
      </c>
      <c r="K71" s="46">
        <v>4.68</v>
      </c>
      <c r="L71" s="46">
        <v>1.24</v>
      </c>
      <c r="M71" s="74">
        <v>7.0000000000000007E-2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113.03</v>
      </c>
      <c r="W71">
        <v>43.8</v>
      </c>
      <c r="X71">
        <v>30.85</v>
      </c>
      <c r="Y71">
        <v>1.24</v>
      </c>
      <c r="Z71">
        <v>4.68</v>
      </c>
      <c r="AA71">
        <v>7.0000000000000007E-2</v>
      </c>
      <c r="AB71">
        <v>32.39</v>
      </c>
    </row>
    <row r="72" spans="7:28">
      <c r="G72" t="s">
        <v>114</v>
      </c>
      <c r="H72" s="73">
        <v>37.04</v>
      </c>
      <c r="I72" s="46">
        <v>52.93</v>
      </c>
      <c r="J72" s="46">
        <v>23.29</v>
      </c>
      <c r="K72" s="46">
        <v>4.0199999999999996</v>
      </c>
      <c r="L72" s="46">
        <v>1.43</v>
      </c>
      <c r="M72" s="74">
        <v>0.14000000000000001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118.85</v>
      </c>
      <c r="W72">
        <v>37.04</v>
      </c>
      <c r="X72">
        <v>52.93</v>
      </c>
      <c r="Y72">
        <v>1.43</v>
      </c>
      <c r="Z72">
        <v>4.0199999999999996</v>
      </c>
      <c r="AA72">
        <v>0.14000000000000001</v>
      </c>
      <c r="AB72">
        <v>23.29</v>
      </c>
    </row>
    <row r="73" spans="7:28">
      <c r="G73" t="s">
        <v>115</v>
      </c>
      <c r="H73" s="73">
        <v>81.680000000000007</v>
      </c>
      <c r="I73" s="46">
        <v>46.49</v>
      </c>
      <c r="J73" s="46">
        <v>28.22</v>
      </c>
      <c r="K73" s="46">
        <v>2.52</v>
      </c>
      <c r="L73" s="46">
        <v>0.93</v>
      </c>
      <c r="M73" s="74">
        <v>0.03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159.87</v>
      </c>
      <c r="W73">
        <v>81.680000000000007</v>
      </c>
      <c r="X73">
        <v>46.49</v>
      </c>
      <c r="Y73">
        <v>0.93</v>
      </c>
      <c r="Z73">
        <v>2.52</v>
      </c>
      <c r="AA73">
        <v>0.03</v>
      </c>
      <c r="AB73">
        <v>28.22</v>
      </c>
    </row>
    <row r="74" spans="7:28">
      <c r="G74" t="s">
        <v>116</v>
      </c>
      <c r="H74" s="73">
        <v>58.15</v>
      </c>
      <c r="I74" s="46">
        <v>60.92</v>
      </c>
      <c r="J74" s="46">
        <v>29.42</v>
      </c>
      <c r="K74" s="46">
        <v>2.98</v>
      </c>
      <c r="L74" s="46">
        <v>1.1000000000000001</v>
      </c>
      <c r="M74" s="74">
        <v>0.08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152.65</v>
      </c>
      <c r="W74">
        <v>58.15</v>
      </c>
      <c r="X74">
        <v>60.92</v>
      </c>
      <c r="Y74">
        <v>1.1000000000000001</v>
      </c>
      <c r="Z74">
        <v>2.98</v>
      </c>
      <c r="AA74">
        <v>0.08</v>
      </c>
      <c r="AB74">
        <v>29.42</v>
      </c>
    </row>
    <row r="75" spans="7:28">
      <c r="G75" t="s">
        <v>117</v>
      </c>
      <c r="H75" s="73">
        <v>66.27</v>
      </c>
      <c r="I75" s="46">
        <v>80.75</v>
      </c>
      <c r="J75" s="46">
        <v>61.17</v>
      </c>
      <c r="K75" s="46">
        <v>3.5</v>
      </c>
      <c r="L75" s="46">
        <v>1.31</v>
      </c>
      <c r="M75" s="74">
        <v>0.1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213.1</v>
      </c>
      <c r="W75">
        <v>66.27</v>
      </c>
      <c r="X75">
        <v>80.75</v>
      </c>
      <c r="Y75">
        <v>1.31</v>
      </c>
      <c r="Z75">
        <v>3.5</v>
      </c>
      <c r="AA75">
        <v>0.1</v>
      </c>
      <c r="AB75">
        <v>61.17</v>
      </c>
    </row>
    <row r="76" spans="7:28">
      <c r="G76" t="s">
        <v>118</v>
      </c>
      <c r="H76" s="73">
        <v>96.44</v>
      </c>
      <c r="I76" s="46">
        <v>77.150000000000006</v>
      </c>
      <c r="J76" s="46">
        <v>64.290000000000006</v>
      </c>
      <c r="K76" s="46">
        <v>3.69</v>
      </c>
      <c r="L76" s="46">
        <v>1.41</v>
      </c>
      <c r="M76" s="74">
        <v>7.0000000000000007E-2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243.05</v>
      </c>
      <c r="W76">
        <v>96.44</v>
      </c>
      <c r="X76">
        <v>77.150000000000006</v>
      </c>
      <c r="Y76">
        <v>1.41</v>
      </c>
      <c r="Z76">
        <v>3.69</v>
      </c>
      <c r="AA76">
        <v>7.0000000000000007E-2</v>
      </c>
      <c r="AB76">
        <v>64.290000000000006</v>
      </c>
    </row>
    <row r="77" spans="7:28">
      <c r="G77" t="s">
        <v>119</v>
      </c>
      <c r="H77" s="73">
        <v>84.84</v>
      </c>
      <c r="I77" s="46">
        <v>80.8</v>
      </c>
      <c r="J77" s="46">
        <v>75.760000000000005</v>
      </c>
      <c r="K77" s="46">
        <v>4.34</v>
      </c>
      <c r="L77" s="46">
        <v>1.61</v>
      </c>
      <c r="M77" s="74">
        <v>0.08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247.43</v>
      </c>
      <c r="W77">
        <v>84.84</v>
      </c>
      <c r="X77">
        <v>80.8</v>
      </c>
      <c r="Y77">
        <v>1.61</v>
      </c>
      <c r="Z77">
        <v>4.34</v>
      </c>
      <c r="AA77">
        <v>0.08</v>
      </c>
      <c r="AB77">
        <v>75.760000000000005</v>
      </c>
    </row>
    <row r="78" spans="7:28">
      <c r="G78" t="s">
        <v>120</v>
      </c>
      <c r="H78" s="73">
        <v>80.489999999999995</v>
      </c>
      <c r="I78" s="46">
        <v>98.75</v>
      </c>
      <c r="J78" s="46">
        <v>82.29</v>
      </c>
      <c r="K78" s="46">
        <v>4.17</v>
      </c>
      <c r="L78" s="46">
        <v>1.54</v>
      </c>
      <c r="M78" s="74">
        <v>0.13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267.37</v>
      </c>
      <c r="W78">
        <v>80.489999999999995</v>
      </c>
      <c r="X78">
        <v>98.75</v>
      </c>
      <c r="Y78">
        <v>1.54</v>
      </c>
      <c r="Z78">
        <v>4.17</v>
      </c>
      <c r="AA78">
        <v>0.13</v>
      </c>
      <c r="AB78">
        <v>82.29</v>
      </c>
    </row>
    <row r="79" spans="7:28">
      <c r="G79" t="s">
        <v>121</v>
      </c>
      <c r="H79" s="73">
        <v>61.8</v>
      </c>
      <c r="I79" s="46">
        <v>55.18</v>
      </c>
      <c r="J79" s="46">
        <v>95.63</v>
      </c>
      <c r="K79" s="46">
        <v>5.59</v>
      </c>
      <c r="L79" s="46">
        <v>2.06</v>
      </c>
      <c r="M79" s="74">
        <v>0.23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220.49</v>
      </c>
      <c r="W79">
        <v>61.8</v>
      </c>
      <c r="X79">
        <v>55.18</v>
      </c>
      <c r="Y79">
        <v>2.06</v>
      </c>
      <c r="Z79">
        <v>5.59</v>
      </c>
      <c r="AA79">
        <v>0.23</v>
      </c>
      <c r="AB79">
        <v>95.63</v>
      </c>
    </row>
    <row r="80" spans="7:28">
      <c r="G80" t="s">
        <v>122</v>
      </c>
      <c r="H80" s="73">
        <v>40.299999999999997</v>
      </c>
      <c r="I80" s="46">
        <v>65.38</v>
      </c>
      <c r="J80" s="46">
        <v>106.25</v>
      </c>
      <c r="K80" s="46">
        <v>6.21</v>
      </c>
      <c r="L80" s="46">
        <v>2.12</v>
      </c>
      <c r="M80" s="74">
        <v>0.12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220.38</v>
      </c>
      <c r="W80">
        <v>40.299999999999997</v>
      </c>
      <c r="X80">
        <v>65.38</v>
      </c>
      <c r="Y80">
        <v>2.12</v>
      </c>
      <c r="Z80">
        <v>6.21</v>
      </c>
      <c r="AA80">
        <v>0.12</v>
      </c>
      <c r="AB80">
        <v>106.25</v>
      </c>
    </row>
    <row r="81" spans="7:28">
      <c r="G81" t="s">
        <v>123</v>
      </c>
      <c r="H81" s="73">
        <v>44.33</v>
      </c>
      <c r="I81" s="46">
        <v>72.099999999999994</v>
      </c>
      <c r="J81" s="46">
        <v>118.33</v>
      </c>
      <c r="K81" s="46">
        <v>4.1900000000000004</v>
      </c>
      <c r="L81" s="46">
        <v>1.91</v>
      </c>
      <c r="M81" s="74">
        <v>0.22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241.08</v>
      </c>
      <c r="W81">
        <v>44.33</v>
      </c>
      <c r="X81">
        <v>72.099999999999994</v>
      </c>
      <c r="Y81">
        <v>1.91</v>
      </c>
      <c r="Z81">
        <v>4.1900000000000004</v>
      </c>
      <c r="AA81">
        <v>0.22</v>
      </c>
      <c r="AB81">
        <v>118.33</v>
      </c>
    </row>
    <row r="82" spans="7:28">
      <c r="G82" t="s">
        <v>124</v>
      </c>
      <c r="H82" s="73">
        <v>54.71</v>
      </c>
      <c r="I82" s="46">
        <v>61.65</v>
      </c>
      <c r="J82" s="46">
        <v>138.82</v>
      </c>
      <c r="K82" s="46">
        <v>4.17</v>
      </c>
      <c r="L82" s="46">
        <v>2.12</v>
      </c>
      <c r="M82" s="74">
        <v>0.22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261.69</v>
      </c>
      <c r="W82">
        <v>54.71</v>
      </c>
      <c r="X82">
        <v>61.65</v>
      </c>
      <c r="Y82">
        <v>2.12</v>
      </c>
      <c r="Z82">
        <v>4.17</v>
      </c>
      <c r="AA82">
        <v>0.22</v>
      </c>
      <c r="AB82">
        <v>138.82</v>
      </c>
    </row>
    <row r="83" spans="7:28">
      <c r="G83" t="s">
        <v>125</v>
      </c>
      <c r="H83" s="73">
        <v>73.12</v>
      </c>
      <c r="I83" s="46">
        <v>26.29</v>
      </c>
      <c r="J83" s="46">
        <v>135.54</v>
      </c>
      <c r="K83" s="46">
        <v>2.63</v>
      </c>
      <c r="L83" s="46">
        <v>1.97</v>
      </c>
      <c r="M83" s="74">
        <v>0.2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239.75</v>
      </c>
      <c r="W83">
        <v>73.12</v>
      </c>
      <c r="X83">
        <v>26.29</v>
      </c>
      <c r="Y83">
        <v>1.97</v>
      </c>
      <c r="Z83">
        <v>2.63</v>
      </c>
      <c r="AA83">
        <v>0.2</v>
      </c>
      <c r="AB83">
        <v>135.54</v>
      </c>
    </row>
    <row r="84" spans="7:28">
      <c r="G84" t="s">
        <v>126</v>
      </c>
      <c r="H84" s="73">
        <v>61.91</v>
      </c>
      <c r="I84" s="46">
        <v>25.79</v>
      </c>
      <c r="J84" s="46">
        <v>133.01</v>
      </c>
      <c r="K84" s="46">
        <v>2.58</v>
      </c>
      <c r="L84" s="46">
        <v>1.29</v>
      </c>
      <c r="M84" s="74">
        <v>0.1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224.68</v>
      </c>
      <c r="W84">
        <v>61.91</v>
      </c>
      <c r="X84">
        <v>25.79</v>
      </c>
      <c r="Y84">
        <v>1.29</v>
      </c>
      <c r="Z84">
        <v>2.58</v>
      </c>
      <c r="AA84">
        <v>0.1</v>
      </c>
      <c r="AB84">
        <v>133.01</v>
      </c>
    </row>
    <row r="85" spans="7:28">
      <c r="G85" t="s">
        <v>127</v>
      </c>
      <c r="H85" s="73">
        <v>37.06</v>
      </c>
      <c r="I85" s="46">
        <v>24.23</v>
      </c>
      <c r="J85" s="46">
        <v>138.09</v>
      </c>
      <c r="K85" s="46">
        <v>2.42</v>
      </c>
      <c r="L85" s="46">
        <v>0.97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202.77</v>
      </c>
      <c r="W85">
        <v>37.06</v>
      </c>
      <c r="X85">
        <v>24.23</v>
      </c>
      <c r="Y85">
        <v>0.97</v>
      </c>
      <c r="Z85">
        <v>2.42</v>
      </c>
      <c r="AA85">
        <v>0</v>
      </c>
      <c r="AB85">
        <v>138.09</v>
      </c>
    </row>
    <row r="86" spans="7:28">
      <c r="G86" t="s">
        <v>128</v>
      </c>
      <c r="H86" s="73">
        <v>18.03</v>
      </c>
      <c r="I86" s="46">
        <v>26.51</v>
      </c>
      <c r="J86" s="46">
        <v>151.13</v>
      </c>
      <c r="K86" s="46">
        <v>2.65</v>
      </c>
      <c r="L86" s="46">
        <v>0.8</v>
      </c>
      <c r="M86" s="74">
        <v>0.03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199.15</v>
      </c>
      <c r="W86">
        <v>18.03</v>
      </c>
      <c r="X86">
        <v>26.51</v>
      </c>
      <c r="Y86">
        <v>0.8</v>
      </c>
      <c r="Z86">
        <v>2.65</v>
      </c>
      <c r="AA86">
        <v>0.03</v>
      </c>
      <c r="AB86">
        <v>151.13</v>
      </c>
    </row>
    <row r="87" spans="7:28">
      <c r="G87" t="s">
        <v>129</v>
      </c>
      <c r="H87" s="73">
        <v>7</v>
      </c>
      <c r="I87" s="46">
        <v>32.64</v>
      </c>
      <c r="J87" s="46">
        <v>144.53</v>
      </c>
      <c r="K87" s="46">
        <v>4.67</v>
      </c>
      <c r="L87" s="46">
        <v>20.05</v>
      </c>
      <c r="M87" s="74">
        <v>0.05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208.94</v>
      </c>
      <c r="W87">
        <v>7</v>
      </c>
      <c r="X87">
        <v>32.64</v>
      </c>
      <c r="Y87">
        <v>20.05</v>
      </c>
      <c r="Z87">
        <v>4.67</v>
      </c>
      <c r="AA87">
        <v>0.05</v>
      </c>
      <c r="AB87">
        <v>144.53</v>
      </c>
    </row>
    <row r="88" spans="7:28">
      <c r="G88" t="s">
        <v>130</v>
      </c>
      <c r="H88" s="73">
        <v>5.26</v>
      </c>
      <c r="I88" s="46">
        <v>31</v>
      </c>
      <c r="J88" s="46">
        <v>169.57</v>
      </c>
      <c r="K88" s="46">
        <v>5.85</v>
      </c>
      <c r="L88" s="46">
        <v>24.56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236.24</v>
      </c>
      <c r="W88">
        <v>5.26</v>
      </c>
      <c r="X88">
        <v>31</v>
      </c>
      <c r="Y88">
        <v>24.56</v>
      </c>
      <c r="Z88">
        <v>5.85</v>
      </c>
      <c r="AA88">
        <v>0</v>
      </c>
      <c r="AB88">
        <v>169.57</v>
      </c>
    </row>
    <row r="89" spans="7:28">
      <c r="G89" t="s">
        <v>131</v>
      </c>
      <c r="H89" s="73">
        <v>0</v>
      </c>
      <c r="I89" s="46">
        <v>38.4</v>
      </c>
      <c r="J89" s="46">
        <v>105.58</v>
      </c>
      <c r="K89" s="46">
        <v>9.6</v>
      </c>
      <c r="L89" s="46">
        <v>38.4</v>
      </c>
      <c r="M89" s="74">
        <v>0</v>
      </c>
      <c r="N89" s="73">
        <v>-16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-16</v>
      </c>
      <c r="V89" s="74">
        <v>191.98</v>
      </c>
      <c r="W89">
        <v>-16</v>
      </c>
      <c r="X89">
        <v>38.4</v>
      </c>
      <c r="Y89">
        <v>38.4</v>
      </c>
      <c r="Z89">
        <v>9.6</v>
      </c>
      <c r="AA89">
        <v>0</v>
      </c>
      <c r="AB89">
        <v>105.58</v>
      </c>
    </row>
    <row r="90" spans="7:28">
      <c r="G90" t="s">
        <v>132</v>
      </c>
      <c r="H90" s="73">
        <v>0</v>
      </c>
      <c r="I90" s="46">
        <v>38.39</v>
      </c>
      <c r="J90" s="46">
        <v>0</v>
      </c>
      <c r="K90" s="46">
        <v>9.6</v>
      </c>
      <c r="L90" s="46">
        <v>37.44</v>
      </c>
      <c r="M90" s="74">
        <v>0</v>
      </c>
      <c r="N90" s="73">
        <v>-31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-31</v>
      </c>
      <c r="V90" s="74">
        <v>85.43</v>
      </c>
      <c r="W90">
        <v>-31</v>
      </c>
      <c r="X90">
        <v>38.39</v>
      </c>
      <c r="Y90">
        <v>37.44</v>
      </c>
      <c r="Z90">
        <v>9.6</v>
      </c>
      <c r="AA90">
        <v>0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15.36</v>
      </c>
      <c r="L91" s="46">
        <v>35.51</v>
      </c>
      <c r="M91" s="74">
        <v>0</v>
      </c>
      <c r="N91" s="73">
        <v>-5</v>
      </c>
      <c r="O91" s="46">
        <v>0</v>
      </c>
      <c r="P91" s="46">
        <v>-41</v>
      </c>
      <c r="Q91" s="46">
        <v>0</v>
      </c>
      <c r="R91" s="46">
        <v>0</v>
      </c>
      <c r="S91" s="74">
        <v>0</v>
      </c>
      <c r="U91" s="73">
        <v>-46</v>
      </c>
      <c r="V91" s="74">
        <v>50.87</v>
      </c>
      <c r="W91">
        <v>-5</v>
      </c>
      <c r="X91">
        <v>0</v>
      </c>
      <c r="Y91">
        <v>35.51</v>
      </c>
      <c r="Z91">
        <v>15.36</v>
      </c>
      <c r="AA91">
        <v>0</v>
      </c>
      <c r="AB91">
        <v>-41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15.36</v>
      </c>
      <c r="L92" s="46">
        <v>32.44</v>
      </c>
      <c r="M92" s="74">
        <v>0</v>
      </c>
      <c r="N92" s="73">
        <v>-8</v>
      </c>
      <c r="O92" s="46">
        <v>0</v>
      </c>
      <c r="P92" s="46">
        <v>-69</v>
      </c>
      <c r="Q92" s="46">
        <v>0</v>
      </c>
      <c r="R92" s="46">
        <v>0</v>
      </c>
      <c r="S92" s="74">
        <v>0</v>
      </c>
      <c r="U92" s="73">
        <v>-77</v>
      </c>
      <c r="V92" s="74">
        <v>47.8</v>
      </c>
      <c r="W92">
        <v>-8</v>
      </c>
      <c r="X92">
        <v>0</v>
      </c>
      <c r="Y92">
        <v>32.44</v>
      </c>
      <c r="Z92">
        <v>15.36</v>
      </c>
      <c r="AA92">
        <v>0</v>
      </c>
      <c r="AB92">
        <v>-69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9.6</v>
      </c>
      <c r="L93" s="46">
        <v>31.19</v>
      </c>
      <c r="M93" s="74">
        <v>0.1</v>
      </c>
      <c r="N93" s="73">
        <v>-31</v>
      </c>
      <c r="O93" s="46">
        <v>0</v>
      </c>
      <c r="P93" s="46">
        <v>-91</v>
      </c>
      <c r="Q93" s="46">
        <v>0</v>
      </c>
      <c r="R93" s="46">
        <v>0</v>
      </c>
      <c r="S93" s="74">
        <v>0</v>
      </c>
      <c r="U93" s="73">
        <v>-122</v>
      </c>
      <c r="V93" s="74">
        <v>40.89</v>
      </c>
      <c r="W93">
        <v>-31</v>
      </c>
      <c r="X93">
        <v>0</v>
      </c>
      <c r="Y93">
        <v>31.19</v>
      </c>
      <c r="Z93">
        <v>9.6</v>
      </c>
      <c r="AA93">
        <v>0.1</v>
      </c>
      <c r="AB93">
        <v>-91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9.6</v>
      </c>
      <c r="L94" s="46">
        <v>29.76</v>
      </c>
      <c r="M94" s="74">
        <v>0</v>
      </c>
      <c r="N94" s="73">
        <v>-34</v>
      </c>
      <c r="O94" s="46">
        <v>0</v>
      </c>
      <c r="P94" s="46">
        <v>-98</v>
      </c>
      <c r="Q94" s="46">
        <v>0</v>
      </c>
      <c r="R94" s="46">
        <v>0</v>
      </c>
      <c r="S94" s="74">
        <v>0</v>
      </c>
      <c r="U94" s="73">
        <v>-132</v>
      </c>
      <c r="V94" s="74">
        <v>39.36</v>
      </c>
      <c r="W94">
        <v>-34</v>
      </c>
      <c r="X94">
        <v>0</v>
      </c>
      <c r="Y94">
        <v>29.76</v>
      </c>
      <c r="Z94">
        <v>9.6</v>
      </c>
      <c r="AA94">
        <v>0</v>
      </c>
      <c r="AB94">
        <v>-98</v>
      </c>
    </row>
    <row r="95" spans="7:28">
      <c r="G95" t="s">
        <v>137</v>
      </c>
      <c r="H95" s="73">
        <v>27.84</v>
      </c>
      <c r="I95" s="46">
        <v>0</v>
      </c>
      <c r="J95" s="46">
        <v>0</v>
      </c>
      <c r="K95" s="46">
        <v>0</v>
      </c>
      <c r="L95" s="46">
        <v>28.31</v>
      </c>
      <c r="M95" s="74">
        <v>0</v>
      </c>
      <c r="N95" s="73">
        <v>0</v>
      </c>
      <c r="O95" s="46">
        <v>0</v>
      </c>
      <c r="P95" s="46">
        <v>-48</v>
      </c>
      <c r="Q95" s="46">
        <v>0</v>
      </c>
      <c r="R95" s="46">
        <v>0</v>
      </c>
      <c r="S95" s="74">
        <v>0</v>
      </c>
      <c r="U95" s="73">
        <v>-48</v>
      </c>
      <c r="V95" s="74">
        <v>56.15</v>
      </c>
      <c r="W95">
        <v>27.84</v>
      </c>
      <c r="X95">
        <v>0</v>
      </c>
      <c r="Y95">
        <v>28.31</v>
      </c>
      <c r="Z95">
        <v>0</v>
      </c>
      <c r="AA95">
        <v>0</v>
      </c>
      <c r="AB95">
        <v>-48</v>
      </c>
    </row>
    <row r="96" spans="7:28">
      <c r="G96" t="s">
        <v>138</v>
      </c>
      <c r="H96" s="73">
        <v>22.08</v>
      </c>
      <c r="I96" s="46">
        <v>0</v>
      </c>
      <c r="J96" s="46">
        <v>0</v>
      </c>
      <c r="K96" s="46">
        <v>0</v>
      </c>
      <c r="L96" s="46">
        <v>26.39</v>
      </c>
      <c r="M96" s="74">
        <v>0</v>
      </c>
      <c r="N96" s="73">
        <v>0</v>
      </c>
      <c r="O96" s="46">
        <v>0</v>
      </c>
      <c r="P96" s="46">
        <v>-38</v>
      </c>
      <c r="Q96" s="46">
        <v>0</v>
      </c>
      <c r="R96" s="46">
        <v>0</v>
      </c>
      <c r="S96" s="74">
        <v>0</v>
      </c>
      <c r="U96" s="73">
        <v>-38</v>
      </c>
      <c r="V96" s="74">
        <v>48.47</v>
      </c>
      <c r="W96">
        <v>22.08</v>
      </c>
      <c r="X96">
        <v>0</v>
      </c>
      <c r="Y96">
        <v>26.39</v>
      </c>
      <c r="Z96">
        <v>0</v>
      </c>
      <c r="AA96">
        <v>0</v>
      </c>
      <c r="AB96">
        <v>-38</v>
      </c>
    </row>
    <row r="97" spans="1:83">
      <c r="G97" t="s">
        <v>139</v>
      </c>
      <c r="H97" s="73">
        <v>71.03</v>
      </c>
      <c r="I97" s="46">
        <v>0</v>
      </c>
      <c r="J97" s="46">
        <v>0</v>
      </c>
      <c r="K97" s="46">
        <v>0</v>
      </c>
      <c r="L97" s="46">
        <v>24</v>
      </c>
      <c r="M97" s="74">
        <v>0</v>
      </c>
      <c r="N97" s="73">
        <v>0</v>
      </c>
      <c r="O97" s="46">
        <v>0</v>
      </c>
      <c r="P97" s="46">
        <v>-51</v>
      </c>
      <c r="Q97" s="46">
        <v>0</v>
      </c>
      <c r="R97" s="46">
        <v>0</v>
      </c>
      <c r="S97" s="74">
        <v>0</v>
      </c>
      <c r="U97" s="73">
        <v>-51</v>
      </c>
      <c r="V97" s="74">
        <v>95.03</v>
      </c>
      <c r="W97">
        <v>71.03</v>
      </c>
      <c r="X97">
        <v>0</v>
      </c>
      <c r="Y97">
        <v>24</v>
      </c>
      <c r="Z97">
        <v>0</v>
      </c>
      <c r="AA97">
        <v>0</v>
      </c>
      <c r="AB97">
        <v>-51</v>
      </c>
    </row>
    <row r="98" spans="1:83">
      <c r="G98" t="s">
        <v>140</v>
      </c>
      <c r="H98" s="73">
        <v>26.87</v>
      </c>
      <c r="I98" s="46">
        <v>0</v>
      </c>
      <c r="J98" s="46">
        <v>0</v>
      </c>
      <c r="K98" s="46">
        <v>0</v>
      </c>
      <c r="L98" s="46">
        <v>24</v>
      </c>
      <c r="M98" s="74">
        <v>0</v>
      </c>
      <c r="N98" s="73">
        <v>0</v>
      </c>
      <c r="O98" s="46">
        <v>0</v>
      </c>
      <c r="P98" s="46">
        <v>-51</v>
      </c>
      <c r="Q98" s="46">
        <v>0</v>
      </c>
      <c r="R98" s="46">
        <v>0</v>
      </c>
      <c r="S98" s="74">
        <v>0</v>
      </c>
      <c r="U98" s="73">
        <v>-51</v>
      </c>
      <c r="V98" s="74">
        <v>50.87</v>
      </c>
      <c r="W98">
        <v>26.87</v>
      </c>
      <c r="X98">
        <v>0</v>
      </c>
      <c r="Y98">
        <v>24</v>
      </c>
      <c r="Z98">
        <v>0</v>
      </c>
      <c r="AA98">
        <v>0</v>
      </c>
      <c r="AB98">
        <v>-51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0.67832000000000015</v>
      </c>
      <c r="I99" s="69">
        <f t="shared" ref="I99:BQ99" si="1">SUM(I3:I98)/4000</f>
        <v>0.49222750000000004</v>
      </c>
      <c r="J99" s="69">
        <f t="shared" si="1"/>
        <v>0.64452749999999992</v>
      </c>
      <c r="K99" s="69">
        <f t="shared" si="1"/>
        <v>0.12436999999999997</v>
      </c>
      <c r="L99" s="69">
        <f t="shared" si="1"/>
        <v>0.31426999999999988</v>
      </c>
      <c r="M99" s="69">
        <f t="shared" si="1"/>
        <v>8.8750000000000005E-4</v>
      </c>
      <c r="N99" s="68">
        <f t="shared" si="1"/>
        <v>-0.41749999999999998</v>
      </c>
      <c r="O99" s="69">
        <f t="shared" si="1"/>
        <v>-0.20100000000000001</v>
      </c>
      <c r="P99" s="69">
        <f t="shared" si="1"/>
        <v>-0.37974999999999998</v>
      </c>
      <c r="Q99" s="69">
        <f t="shared" si="1"/>
        <v>-0.12375</v>
      </c>
      <c r="R99" s="69">
        <f t="shared" si="1"/>
        <v>0</v>
      </c>
      <c r="S99" s="70">
        <f t="shared" si="1"/>
        <v>0</v>
      </c>
      <c r="U99" s="68">
        <f t="shared" si="1"/>
        <v>-1.1220000000000001</v>
      </c>
      <c r="V99" s="70">
        <f t="shared" si="1"/>
        <v>2.2545999999999999</v>
      </c>
      <c r="W99">
        <f t="shared" si="1"/>
        <v>0.26081999999999994</v>
      </c>
      <c r="X99">
        <f t="shared" si="1"/>
        <v>0.29122750000000003</v>
      </c>
      <c r="Y99">
        <f t="shared" si="1"/>
        <v>0.31426999999999988</v>
      </c>
      <c r="Z99">
        <f t="shared" si="1"/>
        <v>6.1999999999998948E-4</v>
      </c>
      <c r="AA99">
        <f t="shared" si="1"/>
        <v>8.8750000000000005E-4</v>
      </c>
      <c r="AB99">
        <f t="shared" si="1"/>
        <v>0.26477750000000005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0.03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0.03</v>
      </c>
      <c r="W3">
        <v>0</v>
      </c>
      <c r="X3">
        <v>0</v>
      </c>
      <c r="Y3">
        <v>0</v>
      </c>
      <c r="Z3">
        <v>0</v>
      </c>
      <c r="AA3">
        <v>0.03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33.6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33.6</v>
      </c>
      <c r="W27">
        <v>0</v>
      </c>
      <c r="X27">
        <v>0</v>
      </c>
      <c r="Y27">
        <v>33.6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36.479999999999997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36.479999999999997</v>
      </c>
      <c r="W28">
        <v>0</v>
      </c>
      <c r="X28">
        <v>0</v>
      </c>
      <c r="Y28">
        <v>36.479999999999997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40.32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40.32</v>
      </c>
      <c r="W29">
        <v>0</v>
      </c>
      <c r="X29">
        <v>0</v>
      </c>
      <c r="Y29">
        <v>40.32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24.07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24.07</v>
      </c>
      <c r="W30">
        <v>0</v>
      </c>
      <c r="X30">
        <v>0</v>
      </c>
      <c r="Y30">
        <v>24.07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1.51</v>
      </c>
      <c r="L31" s="46">
        <v>4.8</v>
      </c>
      <c r="M31" s="74">
        <v>0.04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6.35</v>
      </c>
      <c r="W31">
        <v>0</v>
      </c>
      <c r="X31">
        <v>0</v>
      </c>
      <c r="Y31">
        <v>4.8</v>
      </c>
      <c r="Z31">
        <v>1.51</v>
      </c>
      <c r="AA31">
        <v>0.04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2.35</v>
      </c>
      <c r="L32" s="46">
        <v>5.34</v>
      </c>
      <c r="M32" s="74">
        <v>0.09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7.78</v>
      </c>
      <c r="W32">
        <v>0</v>
      </c>
      <c r="X32">
        <v>0</v>
      </c>
      <c r="Y32">
        <v>5.34</v>
      </c>
      <c r="Z32">
        <v>2.35</v>
      </c>
      <c r="AA32">
        <v>0.09</v>
      </c>
    </row>
    <row r="33" spans="7:27">
      <c r="G33" t="s">
        <v>75</v>
      </c>
      <c r="H33" s="73">
        <v>20.34</v>
      </c>
      <c r="I33" s="46">
        <v>0</v>
      </c>
      <c r="J33" s="46">
        <v>0</v>
      </c>
      <c r="K33" s="46">
        <v>2.11</v>
      </c>
      <c r="L33" s="46">
        <v>3.63</v>
      </c>
      <c r="M33" s="74">
        <v>0.02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26.1</v>
      </c>
      <c r="W33">
        <v>20.34</v>
      </c>
      <c r="X33">
        <v>0</v>
      </c>
      <c r="Y33">
        <v>3.63</v>
      </c>
      <c r="Z33">
        <v>2.11</v>
      </c>
      <c r="AA33">
        <v>0.02</v>
      </c>
    </row>
    <row r="34" spans="7:27">
      <c r="G34" t="s">
        <v>76</v>
      </c>
      <c r="H34" s="73">
        <v>29.5</v>
      </c>
      <c r="I34" s="46">
        <v>5.57</v>
      </c>
      <c r="J34" s="46">
        <v>0</v>
      </c>
      <c r="K34" s="46">
        <v>2.48</v>
      </c>
      <c r="L34" s="46">
        <v>3.09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40.64</v>
      </c>
      <c r="W34">
        <v>29.5</v>
      </c>
      <c r="X34">
        <v>5.57</v>
      </c>
      <c r="Y34">
        <v>3.09</v>
      </c>
      <c r="Z34">
        <v>2.48</v>
      </c>
      <c r="AA34">
        <v>0</v>
      </c>
    </row>
    <row r="35" spans="7:27">
      <c r="G35" t="s">
        <v>77</v>
      </c>
      <c r="H35" s="73">
        <v>8.39</v>
      </c>
      <c r="I35" s="46">
        <v>10.11</v>
      </c>
      <c r="J35" s="46">
        <v>0</v>
      </c>
      <c r="K35" s="46">
        <v>5.0599999999999996</v>
      </c>
      <c r="L35" s="46">
        <v>5.0599999999999996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28.62</v>
      </c>
      <c r="W35">
        <v>8.39</v>
      </c>
      <c r="X35">
        <v>10.11</v>
      </c>
      <c r="Y35">
        <v>5.0599999999999996</v>
      </c>
      <c r="Z35">
        <v>5.0599999999999996</v>
      </c>
      <c r="AA35">
        <v>0</v>
      </c>
    </row>
    <row r="36" spans="7:27">
      <c r="G36" t="s">
        <v>78</v>
      </c>
      <c r="H36" s="73">
        <v>15.63</v>
      </c>
      <c r="I36" s="46">
        <v>12.12</v>
      </c>
      <c r="J36" s="46">
        <v>0</v>
      </c>
      <c r="K36" s="46">
        <v>7.28</v>
      </c>
      <c r="L36" s="46">
        <v>6.06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41.09</v>
      </c>
      <c r="W36">
        <v>15.63</v>
      </c>
      <c r="X36">
        <v>12.12</v>
      </c>
      <c r="Y36">
        <v>6.06</v>
      </c>
      <c r="Z36">
        <v>7.28</v>
      </c>
      <c r="AA36">
        <v>0</v>
      </c>
    </row>
    <row r="37" spans="7:27">
      <c r="G37" t="s">
        <v>79</v>
      </c>
      <c r="H37" s="73">
        <v>39.340000000000003</v>
      </c>
      <c r="I37" s="46">
        <v>8.67</v>
      </c>
      <c r="J37" s="46">
        <v>0</v>
      </c>
      <c r="K37" s="46">
        <v>8.93</v>
      </c>
      <c r="L37" s="46">
        <v>6.47</v>
      </c>
      <c r="M37" s="74">
        <v>0.21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63.62</v>
      </c>
      <c r="W37">
        <v>39.340000000000003</v>
      </c>
      <c r="X37">
        <v>8.67</v>
      </c>
      <c r="Y37">
        <v>6.47</v>
      </c>
      <c r="Z37">
        <v>8.93</v>
      </c>
      <c r="AA37">
        <v>0.21</v>
      </c>
    </row>
    <row r="38" spans="7:27">
      <c r="G38" t="s">
        <v>80</v>
      </c>
      <c r="H38" s="73">
        <v>65.739999999999995</v>
      </c>
      <c r="I38" s="46">
        <v>9.02</v>
      </c>
      <c r="J38" s="46">
        <v>0</v>
      </c>
      <c r="K38" s="46">
        <v>9.93</v>
      </c>
      <c r="L38" s="46">
        <v>6.06</v>
      </c>
      <c r="M38" s="74">
        <v>0.37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91.12</v>
      </c>
      <c r="W38">
        <v>65.739999999999995</v>
      </c>
      <c r="X38">
        <v>9.02</v>
      </c>
      <c r="Y38">
        <v>6.06</v>
      </c>
      <c r="Z38">
        <v>9.93</v>
      </c>
      <c r="AA38">
        <v>0.37</v>
      </c>
    </row>
    <row r="39" spans="7:27">
      <c r="G39" t="s">
        <v>81</v>
      </c>
      <c r="H39" s="73">
        <v>25.92</v>
      </c>
      <c r="I39" s="46">
        <v>5.56</v>
      </c>
      <c r="J39" s="46">
        <v>0</v>
      </c>
      <c r="K39" s="46">
        <v>5.13</v>
      </c>
      <c r="L39" s="46">
        <v>2.84</v>
      </c>
      <c r="M39" s="74">
        <v>0.17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39.619999999999997</v>
      </c>
      <c r="W39">
        <v>25.92</v>
      </c>
      <c r="X39">
        <v>5.56</v>
      </c>
      <c r="Y39">
        <v>2.84</v>
      </c>
      <c r="Z39">
        <v>5.13</v>
      </c>
      <c r="AA39">
        <v>0.17</v>
      </c>
    </row>
    <row r="40" spans="7:27">
      <c r="G40" t="s">
        <v>82</v>
      </c>
      <c r="H40" s="73">
        <v>64.28</v>
      </c>
      <c r="I40" s="46">
        <v>25.21</v>
      </c>
      <c r="J40" s="46">
        <v>0</v>
      </c>
      <c r="K40" s="46">
        <v>16.39</v>
      </c>
      <c r="L40" s="46">
        <v>8.4700000000000006</v>
      </c>
      <c r="M40" s="74">
        <v>0.63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114.98</v>
      </c>
      <c r="W40">
        <v>64.28</v>
      </c>
      <c r="X40">
        <v>25.21</v>
      </c>
      <c r="Y40">
        <v>8.4700000000000006</v>
      </c>
      <c r="Z40">
        <v>16.39</v>
      </c>
      <c r="AA40">
        <v>0.63</v>
      </c>
    </row>
    <row r="41" spans="7:27">
      <c r="G41" t="s">
        <v>83</v>
      </c>
      <c r="H41" s="73">
        <v>55.07</v>
      </c>
      <c r="I41" s="46">
        <v>31.85</v>
      </c>
      <c r="J41" s="46">
        <v>0</v>
      </c>
      <c r="K41" s="46">
        <v>23.71</v>
      </c>
      <c r="L41" s="46">
        <v>10.78</v>
      </c>
      <c r="M41" s="74">
        <v>0.82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122.23</v>
      </c>
      <c r="W41">
        <v>55.07</v>
      </c>
      <c r="X41">
        <v>31.85</v>
      </c>
      <c r="Y41">
        <v>10.78</v>
      </c>
      <c r="Z41">
        <v>23.71</v>
      </c>
      <c r="AA41">
        <v>0.82</v>
      </c>
    </row>
    <row r="42" spans="7:27">
      <c r="G42" t="s">
        <v>84</v>
      </c>
      <c r="H42" s="73">
        <v>58.32</v>
      </c>
      <c r="I42" s="46">
        <v>39.770000000000003</v>
      </c>
      <c r="J42" s="46">
        <v>0</v>
      </c>
      <c r="K42" s="46">
        <v>27.84</v>
      </c>
      <c r="L42" s="46">
        <v>11.93</v>
      </c>
      <c r="M42" s="74">
        <v>0.42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138.28</v>
      </c>
      <c r="W42">
        <v>58.32</v>
      </c>
      <c r="X42">
        <v>39.770000000000003</v>
      </c>
      <c r="Y42">
        <v>11.93</v>
      </c>
      <c r="Z42">
        <v>27.84</v>
      </c>
      <c r="AA42">
        <v>0.42</v>
      </c>
    </row>
    <row r="43" spans="7:27">
      <c r="G43" t="s">
        <v>85</v>
      </c>
      <c r="H43" s="73">
        <v>42.19</v>
      </c>
      <c r="I43" s="46">
        <v>41.87</v>
      </c>
      <c r="J43" s="46">
        <v>0</v>
      </c>
      <c r="K43" s="46">
        <v>34.83</v>
      </c>
      <c r="L43" s="46">
        <v>14.06</v>
      </c>
      <c r="M43" s="74">
        <v>7.0000000000000007E-2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133.02000000000001</v>
      </c>
      <c r="W43">
        <v>42.19</v>
      </c>
      <c r="X43">
        <v>41.87</v>
      </c>
      <c r="Y43">
        <v>14.06</v>
      </c>
      <c r="Z43">
        <v>34.83</v>
      </c>
      <c r="AA43">
        <v>7.0000000000000007E-2</v>
      </c>
    </row>
    <row r="44" spans="7:27">
      <c r="G44" t="s">
        <v>86</v>
      </c>
      <c r="H44" s="73">
        <v>30.22</v>
      </c>
      <c r="I44" s="46">
        <v>53.47</v>
      </c>
      <c r="J44" s="46">
        <v>0</v>
      </c>
      <c r="K44" s="46">
        <v>38.9</v>
      </c>
      <c r="L44" s="46">
        <v>14.94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137.53</v>
      </c>
      <c r="W44">
        <v>30.22</v>
      </c>
      <c r="X44">
        <v>53.47</v>
      </c>
      <c r="Y44">
        <v>14.94</v>
      </c>
      <c r="Z44">
        <v>38.9</v>
      </c>
      <c r="AA44">
        <v>0</v>
      </c>
    </row>
    <row r="45" spans="7:27">
      <c r="G45" t="s">
        <v>87</v>
      </c>
      <c r="H45" s="73">
        <v>50.06</v>
      </c>
      <c r="I45" s="46">
        <v>51.81</v>
      </c>
      <c r="J45" s="46">
        <v>0</v>
      </c>
      <c r="K45" s="46">
        <v>39.840000000000003</v>
      </c>
      <c r="L45" s="46">
        <v>14.46</v>
      </c>
      <c r="M45" s="74">
        <v>0.17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156.34</v>
      </c>
      <c r="W45">
        <v>50.06</v>
      </c>
      <c r="X45">
        <v>51.81</v>
      </c>
      <c r="Y45">
        <v>14.46</v>
      </c>
      <c r="Z45">
        <v>39.840000000000003</v>
      </c>
      <c r="AA45">
        <v>0.17</v>
      </c>
    </row>
    <row r="46" spans="7:27">
      <c r="G46" t="s">
        <v>88</v>
      </c>
      <c r="H46" s="73">
        <v>36.47</v>
      </c>
      <c r="I46" s="46">
        <v>46.95</v>
      </c>
      <c r="J46" s="46">
        <v>0</v>
      </c>
      <c r="K46" s="46">
        <v>47.36</v>
      </c>
      <c r="L46" s="46">
        <v>16.77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147.55000000000001</v>
      </c>
      <c r="W46">
        <v>36.47</v>
      </c>
      <c r="X46">
        <v>46.95</v>
      </c>
      <c r="Y46">
        <v>16.77</v>
      </c>
      <c r="Z46">
        <v>47.36</v>
      </c>
      <c r="AA46">
        <v>0</v>
      </c>
    </row>
    <row r="47" spans="7:27">
      <c r="G47" t="s">
        <v>89</v>
      </c>
      <c r="H47" s="73">
        <v>0</v>
      </c>
      <c r="I47" s="46">
        <v>79.319999999999993</v>
      </c>
      <c r="J47" s="46">
        <v>0</v>
      </c>
      <c r="K47" s="46">
        <v>56.81</v>
      </c>
      <c r="L47" s="46">
        <v>19.45</v>
      </c>
      <c r="M47" s="74">
        <v>1.03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156.61000000000001</v>
      </c>
      <c r="W47">
        <v>0</v>
      </c>
      <c r="X47">
        <v>79.319999999999993</v>
      </c>
      <c r="Y47">
        <v>19.45</v>
      </c>
      <c r="Z47">
        <v>56.81</v>
      </c>
      <c r="AA47">
        <v>1.03</v>
      </c>
    </row>
    <row r="48" spans="7:27">
      <c r="G48" t="s">
        <v>90</v>
      </c>
      <c r="H48" s="73">
        <v>0</v>
      </c>
      <c r="I48" s="46">
        <v>105.59</v>
      </c>
      <c r="J48" s="46">
        <v>0</v>
      </c>
      <c r="K48" s="46">
        <v>81.59</v>
      </c>
      <c r="L48" s="46">
        <v>36.479999999999997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223.66</v>
      </c>
      <c r="W48">
        <v>0</v>
      </c>
      <c r="X48">
        <v>105.59</v>
      </c>
      <c r="Y48">
        <v>36.479999999999997</v>
      </c>
      <c r="Z48">
        <v>81.59</v>
      </c>
      <c r="AA48">
        <v>0</v>
      </c>
    </row>
    <row r="49" spans="7:27">
      <c r="G49" t="s">
        <v>91</v>
      </c>
      <c r="H49" s="73">
        <v>0</v>
      </c>
      <c r="I49" s="46">
        <v>71.989999999999995</v>
      </c>
      <c r="J49" s="46">
        <v>0</v>
      </c>
      <c r="K49" s="46">
        <v>79.67</v>
      </c>
      <c r="L49" s="46">
        <v>35.520000000000003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187.18</v>
      </c>
      <c r="W49">
        <v>0</v>
      </c>
      <c r="X49">
        <v>71.989999999999995</v>
      </c>
      <c r="Y49">
        <v>35.520000000000003</v>
      </c>
      <c r="Z49">
        <v>79.67</v>
      </c>
      <c r="AA49">
        <v>0</v>
      </c>
    </row>
    <row r="50" spans="7:27">
      <c r="G50" t="s">
        <v>92</v>
      </c>
      <c r="H50" s="73">
        <v>0</v>
      </c>
      <c r="I50" s="46">
        <v>43.2</v>
      </c>
      <c r="J50" s="46">
        <v>0</v>
      </c>
      <c r="K50" s="46">
        <v>47.99</v>
      </c>
      <c r="L50" s="46">
        <v>33.6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124.79</v>
      </c>
      <c r="W50">
        <v>0</v>
      </c>
      <c r="X50">
        <v>43.2</v>
      </c>
      <c r="Y50">
        <v>33.6</v>
      </c>
      <c r="Z50">
        <v>47.99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46.07</v>
      </c>
      <c r="L51" s="46">
        <v>31.68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77.75</v>
      </c>
      <c r="W51">
        <v>0</v>
      </c>
      <c r="X51">
        <v>0</v>
      </c>
      <c r="Y51">
        <v>31.68</v>
      </c>
      <c r="Z51">
        <v>46.07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44.15</v>
      </c>
      <c r="L52" s="46">
        <v>30.72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74.87</v>
      </c>
      <c r="W52">
        <v>0</v>
      </c>
      <c r="X52">
        <v>0</v>
      </c>
      <c r="Y52">
        <v>30.72</v>
      </c>
      <c r="Z52">
        <v>44.15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39.36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39.36</v>
      </c>
      <c r="W53">
        <v>0</v>
      </c>
      <c r="X53">
        <v>0</v>
      </c>
      <c r="Y53">
        <v>0</v>
      </c>
      <c r="Z53">
        <v>39.36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49.91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49.91</v>
      </c>
      <c r="W54">
        <v>0</v>
      </c>
      <c r="X54">
        <v>0</v>
      </c>
      <c r="Y54">
        <v>0</v>
      </c>
      <c r="Z54">
        <v>49.91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40.32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40.32</v>
      </c>
      <c r="W55">
        <v>0</v>
      </c>
      <c r="X55">
        <v>0</v>
      </c>
      <c r="Y55">
        <v>0</v>
      </c>
      <c r="Z55">
        <v>40.32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36.47</v>
      </c>
      <c r="L56" s="46">
        <v>0</v>
      </c>
      <c r="M56" s="74">
        <v>2.5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38.97</v>
      </c>
      <c r="W56">
        <v>0</v>
      </c>
      <c r="X56">
        <v>0</v>
      </c>
      <c r="Y56">
        <v>0</v>
      </c>
      <c r="Z56">
        <v>36.47</v>
      </c>
      <c r="AA56">
        <v>2.5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31.67</v>
      </c>
      <c r="L57" s="46">
        <v>0</v>
      </c>
      <c r="M57" s="74">
        <v>2.02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33.69</v>
      </c>
      <c r="W57">
        <v>0</v>
      </c>
      <c r="X57">
        <v>0</v>
      </c>
      <c r="Y57">
        <v>0</v>
      </c>
      <c r="Z57">
        <v>31.67</v>
      </c>
      <c r="AA57">
        <v>2.02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30.72</v>
      </c>
      <c r="L58" s="46">
        <v>0</v>
      </c>
      <c r="M58" s="74">
        <v>2.88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33.6</v>
      </c>
      <c r="W58">
        <v>0</v>
      </c>
      <c r="X58">
        <v>0</v>
      </c>
      <c r="Y58">
        <v>0</v>
      </c>
      <c r="Z58">
        <v>30.72</v>
      </c>
      <c r="AA58">
        <v>2.88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28.8</v>
      </c>
      <c r="L59" s="46">
        <v>0</v>
      </c>
      <c r="M59" s="74">
        <v>2.1800000000000002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30.98</v>
      </c>
      <c r="W59">
        <v>0</v>
      </c>
      <c r="X59">
        <v>0</v>
      </c>
      <c r="Y59">
        <v>0</v>
      </c>
      <c r="Z59">
        <v>28.8</v>
      </c>
      <c r="AA59">
        <v>2.1800000000000002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28.79</v>
      </c>
      <c r="L60" s="46">
        <v>0</v>
      </c>
      <c r="M60" s="74">
        <v>2.2400000000000002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31.03</v>
      </c>
      <c r="W60">
        <v>0</v>
      </c>
      <c r="X60">
        <v>0</v>
      </c>
      <c r="Y60">
        <v>0</v>
      </c>
      <c r="Z60">
        <v>28.79</v>
      </c>
      <c r="AA60">
        <v>2.2400000000000002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27.84</v>
      </c>
      <c r="L61" s="46">
        <v>0</v>
      </c>
      <c r="M61" s="74">
        <v>3.09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30.93</v>
      </c>
      <c r="W61">
        <v>0</v>
      </c>
      <c r="X61">
        <v>0</v>
      </c>
      <c r="Y61">
        <v>0</v>
      </c>
      <c r="Z61">
        <v>27.84</v>
      </c>
      <c r="AA61">
        <v>3.09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27.84</v>
      </c>
      <c r="L62" s="46">
        <v>0</v>
      </c>
      <c r="M62" s="74">
        <v>1.1499999999999999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28.99</v>
      </c>
      <c r="W62">
        <v>0</v>
      </c>
      <c r="X62">
        <v>0</v>
      </c>
      <c r="Y62">
        <v>0</v>
      </c>
      <c r="Z62">
        <v>27.84</v>
      </c>
      <c r="AA62">
        <v>1.1499999999999999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26.88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26.88</v>
      </c>
      <c r="W63">
        <v>0</v>
      </c>
      <c r="X63">
        <v>0</v>
      </c>
      <c r="Y63">
        <v>0</v>
      </c>
      <c r="Z63">
        <v>26.88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54.71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54.71</v>
      </c>
      <c r="W64">
        <v>0</v>
      </c>
      <c r="X64">
        <v>0</v>
      </c>
      <c r="Y64">
        <v>0</v>
      </c>
      <c r="Z64">
        <v>54.71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54.71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54.71</v>
      </c>
      <c r="W65">
        <v>0</v>
      </c>
      <c r="X65">
        <v>0</v>
      </c>
      <c r="Y65">
        <v>0</v>
      </c>
      <c r="Z65">
        <v>54.71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53.75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53.75</v>
      </c>
      <c r="W66">
        <v>0</v>
      </c>
      <c r="X66">
        <v>0</v>
      </c>
      <c r="Y66">
        <v>0</v>
      </c>
      <c r="Z66">
        <v>53.75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51.83</v>
      </c>
      <c r="L67" s="46">
        <v>28.8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80.63</v>
      </c>
      <c r="W67">
        <v>0</v>
      </c>
      <c r="X67">
        <v>0</v>
      </c>
      <c r="Y67">
        <v>28.8</v>
      </c>
      <c r="Z67">
        <v>51.83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49.91</v>
      </c>
      <c r="L68" s="46">
        <v>29.76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79.67</v>
      </c>
      <c r="W68">
        <v>0</v>
      </c>
      <c r="X68">
        <v>0</v>
      </c>
      <c r="Y68">
        <v>29.76</v>
      </c>
      <c r="Z68">
        <v>49.91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30.69</v>
      </c>
      <c r="L69" s="46">
        <v>13.46</v>
      </c>
      <c r="M69" s="74">
        <v>0.8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44.95</v>
      </c>
      <c r="W69">
        <v>0</v>
      </c>
      <c r="X69">
        <v>0</v>
      </c>
      <c r="Y69">
        <v>13.46</v>
      </c>
      <c r="Z69">
        <v>30.69</v>
      </c>
      <c r="AA69">
        <v>0.8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26.58</v>
      </c>
      <c r="L70" s="46">
        <v>12.35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38.93</v>
      </c>
      <c r="W70">
        <v>0</v>
      </c>
      <c r="X70">
        <v>0</v>
      </c>
      <c r="Y70">
        <v>12.35</v>
      </c>
      <c r="Z70">
        <v>26.58</v>
      </c>
      <c r="AA70">
        <v>0</v>
      </c>
    </row>
    <row r="71" spans="7:27">
      <c r="G71" t="s">
        <v>113</v>
      </c>
      <c r="H71" s="73">
        <v>2.73</v>
      </c>
      <c r="I71" s="46">
        <v>0</v>
      </c>
      <c r="J71" s="46">
        <v>0</v>
      </c>
      <c r="K71" s="46">
        <v>21.52</v>
      </c>
      <c r="L71" s="46">
        <v>10.31</v>
      </c>
      <c r="M71" s="74">
        <v>0.84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35.4</v>
      </c>
      <c r="W71">
        <v>2.73</v>
      </c>
      <c r="X71">
        <v>0</v>
      </c>
      <c r="Y71">
        <v>10.31</v>
      </c>
      <c r="Z71">
        <v>21.52</v>
      </c>
      <c r="AA71">
        <v>0.84</v>
      </c>
    </row>
    <row r="72" spans="7:27">
      <c r="G72" t="s">
        <v>114</v>
      </c>
      <c r="H72" s="73">
        <v>22</v>
      </c>
      <c r="I72" s="46">
        <v>0</v>
      </c>
      <c r="J72" s="46">
        <v>0</v>
      </c>
      <c r="K72" s="46">
        <v>12.89</v>
      </c>
      <c r="L72" s="46">
        <v>6.63</v>
      </c>
      <c r="M72" s="74">
        <v>0.95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42.47</v>
      </c>
      <c r="W72">
        <v>22</v>
      </c>
      <c r="X72">
        <v>0</v>
      </c>
      <c r="Y72">
        <v>6.63</v>
      </c>
      <c r="Z72">
        <v>12.89</v>
      </c>
      <c r="AA72">
        <v>0.95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12.98</v>
      </c>
      <c r="L73" s="46">
        <v>7.08</v>
      </c>
      <c r="M73" s="74">
        <v>0.34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20.399999999999999</v>
      </c>
      <c r="W73">
        <v>0</v>
      </c>
      <c r="X73">
        <v>0</v>
      </c>
      <c r="Y73">
        <v>7.08</v>
      </c>
      <c r="Z73">
        <v>12.98</v>
      </c>
      <c r="AA73">
        <v>0.34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9.8699999999999992</v>
      </c>
      <c r="L74" s="46">
        <v>6.06</v>
      </c>
      <c r="M74" s="74">
        <v>0.54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16.47</v>
      </c>
      <c r="W74">
        <v>0</v>
      </c>
      <c r="X74">
        <v>0</v>
      </c>
      <c r="Y74">
        <v>6.06</v>
      </c>
      <c r="Z74">
        <v>9.8699999999999992</v>
      </c>
      <c r="AA74">
        <v>0.54</v>
      </c>
    </row>
    <row r="75" spans="7:27">
      <c r="G75" t="s">
        <v>117</v>
      </c>
      <c r="H75" s="73">
        <v>22.28</v>
      </c>
      <c r="I75" s="46">
        <v>0</v>
      </c>
      <c r="J75" s="46">
        <v>0</v>
      </c>
      <c r="K75" s="46">
        <v>7.05</v>
      </c>
      <c r="L75" s="46">
        <v>4.7300000000000004</v>
      </c>
      <c r="M75" s="74">
        <v>0.44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34.5</v>
      </c>
      <c r="W75">
        <v>22.28</v>
      </c>
      <c r="X75">
        <v>0</v>
      </c>
      <c r="Y75">
        <v>4.7300000000000004</v>
      </c>
      <c r="Z75">
        <v>7.05</v>
      </c>
      <c r="AA75">
        <v>0.44</v>
      </c>
    </row>
    <row r="76" spans="7:27">
      <c r="G76" t="s">
        <v>118</v>
      </c>
      <c r="H76" s="73">
        <v>22.69</v>
      </c>
      <c r="I76" s="46">
        <v>4.34</v>
      </c>
      <c r="J76" s="46">
        <v>0</v>
      </c>
      <c r="K76" s="46">
        <v>5.99</v>
      </c>
      <c r="L76" s="46">
        <v>4.34</v>
      </c>
      <c r="M76" s="74">
        <v>0.26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37.619999999999997</v>
      </c>
      <c r="W76">
        <v>22.69</v>
      </c>
      <c r="X76">
        <v>4.34</v>
      </c>
      <c r="Y76">
        <v>4.34</v>
      </c>
      <c r="Z76">
        <v>5.99</v>
      </c>
      <c r="AA76">
        <v>0.26</v>
      </c>
    </row>
    <row r="77" spans="7:27">
      <c r="G77" t="s">
        <v>119</v>
      </c>
      <c r="H77" s="73">
        <v>23.62</v>
      </c>
      <c r="I77" s="46">
        <v>3.41</v>
      </c>
      <c r="J77" s="46">
        <v>0</v>
      </c>
      <c r="K77" s="46">
        <v>5.57</v>
      </c>
      <c r="L77" s="46">
        <v>4.33</v>
      </c>
      <c r="M77" s="74">
        <v>0.26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37.19</v>
      </c>
      <c r="W77">
        <v>23.62</v>
      </c>
      <c r="X77">
        <v>3.41</v>
      </c>
      <c r="Y77">
        <v>4.33</v>
      </c>
      <c r="Z77">
        <v>5.57</v>
      </c>
      <c r="AA77">
        <v>0.26</v>
      </c>
    </row>
    <row r="78" spans="7:27">
      <c r="G78" t="s">
        <v>120</v>
      </c>
      <c r="H78" s="73">
        <v>27.51</v>
      </c>
      <c r="I78" s="46">
        <v>0</v>
      </c>
      <c r="J78" s="46">
        <v>0</v>
      </c>
      <c r="K78" s="46">
        <v>5.59</v>
      </c>
      <c r="L78" s="46">
        <v>4.71</v>
      </c>
      <c r="M78" s="74">
        <v>0.44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38.25</v>
      </c>
      <c r="W78">
        <v>27.51</v>
      </c>
      <c r="X78">
        <v>0</v>
      </c>
      <c r="Y78">
        <v>4.71</v>
      </c>
      <c r="Z78">
        <v>5.59</v>
      </c>
      <c r="AA78">
        <v>0.44</v>
      </c>
    </row>
    <row r="79" spans="7:27">
      <c r="G79" t="s">
        <v>121</v>
      </c>
      <c r="H79" s="73">
        <v>34.909999999999997</v>
      </c>
      <c r="I79" s="46">
        <v>3.49</v>
      </c>
      <c r="J79" s="46">
        <v>0</v>
      </c>
      <c r="K79" s="46">
        <v>3.99</v>
      </c>
      <c r="L79" s="46">
        <v>3.49</v>
      </c>
      <c r="M79" s="74">
        <v>0.41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46.29</v>
      </c>
      <c r="W79">
        <v>34.909999999999997</v>
      </c>
      <c r="X79">
        <v>3.49</v>
      </c>
      <c r="Y79">
        <v>3.49</v>
      </c>
      <c r="Z79">
        <v>3.99</v>
      </c>
      <c r="AA79">
        <v>0.41</v>
      </c>
    </row>
    <row r="80" spans="7:27">
      <c r="G80" t="s">
        <v>122</v>
      </c>
      <c r="H80" s="73">
        <v>36.11</v>
      </c>
      <c r="I80" s="46">
        <v>3.15</v>
      </c>
      <c r="J80" s="46">
        <v>0</v>
      </c>
      <c r="K80" s="46">
        <v>3.45</v>
      </c>
      <c r="L80" s="46">
        <v>3.15</v>
      </c>
      <c r="M80" s="74">
        <v>0.19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46.05</v>
      </c>
      <c r="W80">
        <v>36.11</v>
      </c>
      <c r="X80">
        <v>3.15</v>
      </c>
      <c r="Y80">
        <v>3.15</v>
      </c>
      <c r="Z80">
        <v>3.45</v>
      </c>
      <c r="AA80">
        <v>0.19</v>
      </c>
    </row>
    <row r="81" spans="7:27">
      <c r="G81" t="s">
        <v>123</v>
      </c>
      <c r="H81" s="73">
        <v>42.99</v>
      </c>
      <c r="I81" s="46">
        <v>0</v>
      </c>
      <c r="J81" s="46">
        <v>0</v>
      </c>
      <c r="K81" s="46">
        <v>3.59</v>
      </c>
      <c r="L81" s="46">
        <v>3.43</v>
      </c>
      <c r="M81" s="74">
        <v>0.41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50.42</v>
      </c>
      <c r="W81">
        <v>42.99</v>
      </c>
      <c r="X81">
        <v>0</v>
      </c>
      <c r="Y81">
        <v>3.43</v>
      </c>
      <c r="Z81">
        <v>3.59</v>
      </c>
      <c r="AA81">
        <v>0.41</v>
      </c>
    </row>
    <row r="82" spans="7:27">
      <c r="G82" t="s">
        <v>124</v>
      </c>
      <c r="H82" s="73">
        <v>39.83</v>
      </c>
      <c r="I82" s="46">
        <v>0</v>
      </c>
      <c r="J82" s="46">
        <v>0</v>
      </c>
      <c r="K82" s="46">
        <v>3.75</v>
      </c>
      <c r="L82" s="46">
        <v>3.84</v>
      </c>
      <c r="M82" s="74">
        <v>0.47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47.89</v>
      </c>
      <c r="W82">
        <v>39.83</v>
      </c>
      <c r="X82">
        <v>0</v>
      </c>
      <c r="Y82">
        <v>3.84</v>
      </c>
      <c r="Z82">
        <v>3.75</v>
      </c>
      <c r="AA82">
        <v>0.47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6.32</v>
      </c>
      <c r="L83" s="46">
        <v>7.37</v>
      </c>
      <c r="M83" s="74">
        <v>0.87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14.56</v>
      </c>
      <c r="W83">
        <v>0</v>
      </c>
      <c r="X83">
        <v>0</v>
      </c>
      <c r="Y83">
        <v>7.37</v>
      </c>
      <c r="Z83">
        <v>6.32</v>
      </c>
      <c r="AA83">
        <v>0.87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6.55</v>
      </c>
      <c r="L84" s="46">
        <v>9.48</v>
      </c>
      <c r="M84" s="74">
        <v>1.1299999999999999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17.16</v>
      </c>
      <c r="W84">
        <v>0</v>
      </c>
      <c r="X84">
        <v>0</v>
      </c>
      <c r="Y84">
        <v>9.48</v>
      </c>
      <c r="Z84">
        <v>6.55</v>
      </c>
      <c r="AA84">
        <v>1.1299999999999999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6.93</v>
      </c>
      <c r="L85" s="46">
        <v>12.64</v>
      </c>
      <c r="M85" s="74">
        <v>1.51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21.08</v>
      </c>
      <c r="W85">
        <v>0</v>
      </c>
      <c r="X85">
        <v>0</v>
      </c>
      <c r="Y85">
        <v>12.64</v>
      </c>
      <c r="Z85">
        <v>6.93</v>
      </c>
      <c r="AA85">
        <v>1.51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8.5299999999999994</v>
      </c>
      <c r="L86" s="46">
        <v>12.81</v>
      </c>
      <c r="M86" s="74">
        <v>0.42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21.76</v>
      </c>
      <c r="W86">
        <v>0</v>
      </c>
      <c r="X86">
        <v>0</v>
      </c>
      <c r="Y86">
        <v>12.81</v>
      </c>
      <c r="Z86">
        <v>8.5299999999999994</v>
      </c>
      <c r="AA86">
        <v>0.42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8.77</v>
      </c>
      <c r="L87" s="46">
        <v>0</v>
      </c>
      <c r="M87" s="74">
        <v>0.69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9.4600000000000009</v>
      </c>
      <c r="W87">
        <v>0</v>
      </c>
      <c r="X87">
        <v>0</v>
      </c>
      <c r="Y87">
        <v>0</v>
      </c>
      <c r="Z87">
        <v>8.77</v>
      </c>
      <c r="AA87">
        <v>0.69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20.16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20.16</v>
      </c>
      <c r="W88">
        <v>0</v>
      </c>
      <c r="X88">
        <v>0</v>
      </c>
      <c r="Y88">
        <v>0</v>
      </c>
      <c r="Z88">
        <v>20.16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18.239999999999998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18.239999999999998</v>
      </c>
      <c r="W89">
        <v>0</v>
      </c>
      <c r="X89">
        <v>0</v>
      </c>
      <c r="Y89">
        <v>0</v>
      </c>
      <c r="Z89">
        <v>18.239999999999998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16.32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16.32</v>
      </c>
      <c r="W90">
        <v>0</v>
      </c>
      <c r="X90">
        <v>0</v>
      </c>
      <c r="Y90">
        <v>0</v>
      </c>
      <c r="Z90">
        <v>16.32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0.01</v>
      </c>
      <c r="W93">
        <v>0</v>
      </c>
      <c r="X93">
        <v>0</v>
      </c>
      <c r="Y93">
        <v>0</v>
      </c>
      <c r="Z93">
        <v>0</v>
      </c>
      <c r="AA93">
        <v>0.01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0.20403499999999999</v>
      </c>
      <c r="I99" s="69">
        <f t="shared" ref="I99:BQ99" si="1">SUM(I3:I98)/4000</f>
        <v>0.1641175</v>
      </c>
      <c r="J99" s="69">
        <f t="shared" si="1"/>
        <v>0</v>
      </c>
      <c r="K99" s="69">
        <f t="shared" si="1"/>
        <v>0.37719249999999993</v>
      </c>
      <c r="L99" s="69">
        <f t="shared" si="1"/>
        <v>0.16136250000000005</v>
      </c>
      <c r="M99" s="69">
        <f t="shared" si="1"/>
        <v>7.7775000000000014E-3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0.91448499999999988</v>
      </c>
      <c r="W99">
        <f t="shared" si="1"/>
        <v>0.20403499999999999</v>
      </c>
      <c r="X99">
        <f t="shared" si="1"/>
        <v>0.1641175</v>
      </c>
      <c r="Y99">
        <f t="shared" si="1"/>
        <v>0.16136250000000005</v>
      </c>
      <c r="Z99">
        <f t="shared" si="1"/>
        <v>0.37719249999999993</v>
      </c>
      <c r="AA99">
        <f t="shared" si="1"/>
        <v>7.7775000000000014E-3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90" activePane="bottomRight" state="frozen"/>
      <selection sqref="A1:D35"/>
      <selection pane="topRight" sqref="A1:D35"/>
      <selection pane="bottomLeft" sqref="A1:D35"/>
      <selection pane="bottomRight" activeCell="W108" sqref="W10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45310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150.69999999999999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150.69999999999999</v>
      </c>
      <c r="W31">
        <v>150.69999999999999</v>
      </c>
    </row>
    <row r="32" spans="7:23">
      <c r="G32" t="s">
        <v>74</v>
      </c>
      <c r="H32" s="73">
        <v>150.69999999999999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150.69999999999999</v>
      </c>
      <c r="W32">
        <v>150.69999999999999</v>
      </c>
    </row>
    <row r="33" spans="7:23">
      <c r="G33" t="s">
        <v>75</v>
      </c>
      <c r="H33" s="73">
        <v>150.69999999999999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150.69999999999999</v>
      </c>
      <c r="W33">
        <v>150.69999999999999</v>
      </c>
    </row>
    <row r="34" spans="7:23">
      <c r="G34" t="s">
        <v>76</v>
      </c>
      <c r="H34" s="73">
        <v>150.69999999999999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150.69999999999999</v>
      </c>
      <c r="W34">
        <v>150.69999999999999</v>
      </c>
    </row>
    <row r="35" spans="7:23">
      <c r="G35" t="s">
        <v>77</v>
      </c>
      <c r="H35" s="73">
        <v>150.69999999999999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150.69999999999999</v>
      </c>
      <c r="W35">
        <v>150.69999999999999</v>
      </c>
    </row>
    <row r="36" spans="7:23">
      <c r="G36" t="s">
        <v>78</v>
      </c>
      <c r="H36" s="73">
        <v>150.69999999999999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150.69999999999999</v>
      </c>
      <c r="W36">
        <v>150.69999999999999</v>
      </c>
    </row>
    <row r="37" spans="7:23">
      <c r="G37" t="s">
        <v>79</v>
      </c>
      <c r="H37" s="73">
        <v>150.69999999999999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150.69999999999999</v>
      </c>
      <c r="W37">
        <v>150.69999999999999</v>
      </c>
    </row>
    <row r="38" spans="7:23">
      <c r="G38" t="s">
        <v>80</v>
      </c>
      <c r="H38" s="73">
        <v>150.69999999999999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150.69999999999999</v>
      </c>
      <c r="W38">
        <v>150.69999999999999</v>
      </c>
    </row>
    <row r="39" spans="7:23">
      <c r="G39" t="s">
        <v>81</v>
      </c>
      <c r="H39" s="73">
        <v>150.69999999999999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150.69999999999999</v>
      </c>
      <c r="W39">
        <v>150.69999999999999</v>
      </c>
    </row>
    <row r="40" spans="7:23">
      <c r="G40" t="s">
        <v>82</v>
      </c>
      <c r="H40" s="73">
        <v>150.69999999999999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150.69999999999999</v>
      </c>
      <c r="W40">
        <v>150.69999999999999</v>
      </c>
    </row>
    <row r="41" spans="7:23">
      <c r="G41" t="s">
        <v>83</v>
      </c>
      <c r="H41" s="73">
        <v>150.69999999999999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150.69999999999999</v>
      </c>
      <c r="W41">
        <v>150.69999999999999</v>
      </c>
    </row>
    <row r="42" spans="7:23">
      <c r="G42" t="s">
        <v>84</v>
      </c>
      <c r="H42" s="73">
        <v>150.69999999999999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150.69999999999999</v>
      </c>
      <c r="W42">
        <v>150.69999999999999</v>
      </c>
    </row>
    <row r="43" spans="7:23">
      <c r="G43" t="s">
        <v>85</v>
      </c>
      <c r="H43" s="73">
        <v>150.69999999999999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150.69999999999999</v>
      </c>
      <c r="W43">
        <v>150.69999999999999</v>
      </c>
    </row>
    <row r="44" spans="7:23">
      <c r="G44" t="s">
        <v>86</v>
      </c>
      <c r="H44" s="73">
        <v>150.69999999999999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150.69999999999999</v>
      </c>
      <c r="W44">
        <v>150.69999999999999</v>
      </c>
    </row>
    <row r="45" spans="7:23">
      <c r="G45" t="s">
        <v>87</v>
      </c>
      <c r="H45" s="73">
        <v>150.69999999999999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150.69999999999999</v>
      </c>
      <c r="W45">
        <v>150.69999999999999</v>
      </c>
    </row>
    <row r="46" spans="7:23">
      <c r="G46" t="s">
        <v>88</v>
      </c>
      <c r="H46" s="73">
        <v>150.69999999999999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150.69999999999999</v>
      </c>
      <c r="W46">
        <v>150.69999999999999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150.69999999999999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150.69999999999999</v>
      </c>
      <c r="W71">
        <v>150.69999999999999</v>
      </c>
    </row>
    <row r="72" spans="7:23">
      <c r="G72" t="s">
        <v>114</v>
      </c>
      <c r="H72" s="73">
        <v>150.69999999999999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150.69999999999999</v>
      </c>
      <c r="W72">
        <v>150.69999999999999</v>
      </c>
    </row>
    <row r="73" spans="7:23">
      <c r="G73" t="s">
        <v>115</v>
      </c>
      <c r="H73" s="73">
        <v>150.69999999999999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150.69999999999999</v>
      </c>
      <c r="W73">
        <v>150.69999999999999</v>
      </c>
    </row>
    <row r="74" spans="7:23">
      <c r="G74" t="s">
        <v>116</v>
      </c>
      <c r="H74" s="73">
        <v>150.69999999999999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150.69999999999999</v>
      </c>
      <c r="W74">
        <v>150.69999999999999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0.75349999999999973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0.75349999999999973</v>
      </c>
      <c r="W99">
        <f t="shared" si="1"/>
        <v>0.75349999999999973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45310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9.0115200000000009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134.61000000000004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791.72421076938281</v>
      </c>
      <c r="P3" s="36">
        <v>117.3230643731158</v>
      </c>
      <c r="Q3" s="36">
        <v>38.03</v>
      </c>
      <c r="R3" s="38">
        <v>0</v>
      </c>
      <c r="S3" s="38">
        <v>0</v>
      </c>
      <c r="T3" s="37">
        <f>SUMPRODUCT(LTA!J3:AN3,LTA!J$101:AN$101,LTA!J$103:AN$103)</f>
        <v>31.130000000000003</v>
      </c>
      <c r="U3" s="37">
        <f>SUMPRODUCT(LTA!J3:AN3,LTA!J$102:AN$102,LTA!J$103:AN$103)</f>
        <v>66.52000000000001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13.092288397954553</v>
      </c>
      <c r="AD3">
        <f>SUM(B3:AB3,AI3:AT3)-AC3</f>
        <v>1107.6065067445445</v>
      </c>
      <c r="AE3">
        <f>'IDT-1'!B3</f>
        <v>0</v>
      </c>
      <c r="AF3" s="24"/>
      <c r="AG3">
        <f>SUM(AD3:AF3)</f>
        <v>1107.6065067445445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9.0115200000000009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134.61000000000004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742.91813834164975</v>
      </c>
      <c r="P4" s="36">
        <v>117.3230643731158</v>
      </c>
      <c r="Q4" s="36">
        <v>38.03</v>
      </c>
      <c r="R4" s="38">
        <v>0</v>
      </c>
      <c r="S4" s="38">
        <v>0</v>
      </c>
      <c r="T4" s="37">
        <f>SUMPRODUCT(LTA!J4:AN4,LTA!J$101:AN$101,LTA!J$103:AN$103)</f>
        <v>29.36</v>
      </c>
      <c r="U4" s="37">
        <f>SUMPRODUCT(LTA!J4:AN4,LTA!J$102:AN$102,LTA!J$103:AN$103)</f>
        <v>65.260000000000005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12.656865389561593</v>
      </c>
      <c r="AD4">
        <f t="shared" ref="AD4:AD67" si="1">SUM(B4:AB4,AI4:AT4)-AC4</f>
        <v>1056.2058573252041</v>
      </c>
      <c r="AE4">
        <f>'IDT-1'!B4</f>
        <v>0</v>
      </c>
      <c r="AF4" s="24"/>
      <c r="AG4">
        <f t="shared" ref="AG4:AG67" si="2">SUM(AD4:AF4)</f>
        <v>1056.2058573252041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9.0115200000000009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134.61000000000004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685.14747330320779</v>
      </c>
      <c r="P5" s="36">
        <v>117.3230643731158</v>
      </c>
      <c r="Q5" s="36">
        <v>38.03</v>
      </c>
      <c r="R5" s="38">
        <v>0</v>
      </c>
      <c r="S5" s="38">
        <v>0</v>
      </c>
      <c r="T5" s="37">
        <f>SUMPRODUCT(LTA!J5:AN5,LTA!J$101:AN$101,LTA!J$103:AN$103)</f>
        <v>28.41</v>
      </c>
      <c r="U5" s="37">
        <f>SUMPRODUCT(LTA!J5:AN5,LTA!J$102:AN$102,LTA!J$103:AN$103)</f>
        <v>64.13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12.154119803238681</v>
      </c>
      <c r="AD5">
        <f t="shared" si="1"/>
        <v>996.85793787308489</v>
      </c>
      <c r="AE5">
        <f>'IDT-1'!B5</f>
        <v>0</v>
      </c>
      <c r="AF5" s="24"/>
      <c r="AG5">
        <f t="shared" si="2"/>
        <v>996.85793787308489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9.0115200000000009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134.61000000000004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684.68201761751936</v>
      </c>
      <c r="P6" s="36">
        <v>117.3230643731158</v>
      </c>
      <c r="Q6" s="36">
        <v>38.03</v>
      </c>
      <c r="R6" s="38">
        <v>0</v>
      </c>
      <c r="S6" s="38">
        <v>0</v>
      </c>
      <c r="T6" s="37">
        <f>SUMPRODUCT(LTA!J6:AN6,LTA!J$101:AN$101,LTA!J$103:AN$103)</f>
        <v>27.299999999999997</v>
      </c>
      <c r="U6" s="37">
        <f>SUMPRODUCT(LTA!J6:AN6,LTA!J$102:AN$102,LTA!J$103:AN$103)</f>
        <v>62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12.368657549500682</v>
      </c>
      <c r="AD6">
        <f t="shared" si="1"/>
        <v>963.93794444113462</v>
      </c>
      <c r="AE6">
        <f>'IDT-1'!B6</f>
        <v>0</v>
      </c>
      <c r="AF6" s="24"/>
      <c r="AG6">
        <f t="shared" si="2"/>
        <v>963.93794444113462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-29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9.0115200000000009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134.61000000000004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660.73260598655543</v>
      </c>
      <c r="P7" s="36">
        <v>117.3230643731158</v>
      </c>
      <c r="Q7" s="36">
        <v>19.2</v>
      </c>
      <c r="R7" s="38">
        <v>0</v>
      </c>
      <c r="S7" s="38">
        <v>0</v>
      </c>
      <c r="T7" s="37">
        <f>SUMPRODUCT(LTA!J7:AN7,LTA!J$101:AN$101,LTA!J$103:AN$103)</f>
        <v>26.689999999999998</v>
      </c>
      <c r="U7" s="37">
        <f>SUMPRODUCT(LTA!J7:AN7,LTA!J$102:AN$102,LTA!J$103:AN$103)</f>
        <v>60.730000000000004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-218.02999999999997</v>
      </c>
      <c r="AC7">
        <f t="shared" si="0"/>
        <v>11.968105018625918</v>
      </c>
      <c r="AD7">
        <f t="shared" si="1"/>
        <v>922.67908534104549</v>
      </c>
      <c r="AE7">
        <f>'IDT-1'!B7</f>
        <v>0</v>
      </c>
      <c r="AF7" s="24"/>
      <c r="AG7">
        <f t="shared" si="2"/>
        <v>922.67908534104549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9.0115200000000009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134.61000000000004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660.73260598655543</v>
      </c>
      <c r="P8" s="36">
        <v>76.790000000000006</v>
      </c>
      <c r="Q8" s="36">
        <v>19.2</v>
      </c>
      <c r="R8" s="38">
        <v>0</v>
      </c>
      <c r="S8" s="38">
        <v>0</v>
      </c>
      <c r="T8" s="37">
        <f>SUMPRODUCT(LTA!J8:AN8,LTA!J$101:AN$101,LTA!J$103:AN$103)</f>
        <v>26.68</v>
      </c>
      <c r="U8" s="37">
        <f>SUMPRODUCT(LTA!J8:AN8,LTA!J$102:AN$102,LTA!J$103:AN$103)</f>
        <v>60.21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-218.02999999999997</v>
      </c>
      <c r="AC8">
        <f t="shared" si="0"/>
        <v>11.538463700642856</v>
      </c>
      <c r="AD8">
        <f t="shared" si="1"/>
        <v>892.04566228591295</v>
      </c>
      <c r="AE8">
        <f>'IDT-1'!B8</f>
        <v>0</v>
      </c>
      <c r="AF8" s="24"/>
      <c r="AG8">
        <f t="shared" si="2"/>
        <v>892.04566228591295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9.0115200000000009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134.61000000000004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660.36024187722569</v>
      </c>
      <c r="P9" s="36">
        <v>57.59</v>
      </c>
      <c r="Q9" s="36">
        <v>19.2</v>
      </c>
      <c r="R9" s="38">
        <v>0</v>
      </c>
      <c r="S9" s="38">
        <v>0</v>
      </c>
      <c r="T9" s="37">
        <f>SUMPRODUCT(LTA!J9:AN9,LTA!J$101:AN$101,LTA!J$103:AN$103)</f>
        <v>26.65</v>
      </c>
      <c r="U9" s="37">
        <f>SUMPRODUCT(LTA!J9:AN9,LTA!J$102:AN$102,LTA!J$103:AN$103)</f>
        <v>59.11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-218.02999999999997</v>
      </c>
      <c r="AC9">
        <f t="shared" si="0"/>
        <v>11.41539078847382</v>
      </c>
      <c r="AD9">
        <f t="shared" si="1"/>
        <v>865.46637108875211</v>
      </c>
      <c r="AE9">
        <f>'IDT-1'!B9</f>
        <v>0</v>
      </c>
      <c r="AF9" s="24"/>
      <c r="AG9">
        <f t="shared" si="2"/>
        <v>865.46637108875211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9.0115200000000009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134.61000000000004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576.93388419498081</v>
      </c>
      <c r="P10" s="36">
        <v>57.59</v>
      </c>
      <c r="Q10" s="36">
        <v>19.2</v>
      </c>
      <c r="R10" s="38">
        <v>0</v>
      </c>
      <c r="S10" s="38">
        <v>0</v>
      </c>
      <c r="T10" s="37">
        <f>SUMPRODUCT(LTA!J10:AN10,LTA!J$101:AN$101,LTA!J$103:AN$103)</f>
        <v>27.26</v>
      </c>
      <c r="U10" s="37">
        <f>SUMPRODUCT(LTA!J10:AN10,LTA!J$102:AN$102,LTA!J$103:AN$103)</f>
        <v>58.42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-218.02999999999997</v>
      </c>
      <c r="AC10">
        <f t="shared" si="0"/>
        <v>10.825855913995403</v>
      </c>
      <c r="AD10">
        <f t="shared" si="1"/>
        <v>840.05954828098561</v>
      </c>
      <c r="AE10">
        <f>'IDT-1'!B10</f>
        <v>0</v>
      </c>
      <c r="AF10" s="24"/>
      <c r="AG10">
        <f t="shared" si="2"/>
        <v>840.05954828098561</v>
      </c>
      <c r="AI10" s="34">
        <f>PXIL!H10</f>
        <v>0</v>
      </c>
      <c r="AJ10" s="34">
        <f>PXIL!N10</f>
        <v>0</v>
      </c>
      <c r="AK10" s="34">
        <f>RTM_IEX!H10</f>
        <v>35.51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9.0115200000000009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134.61000000000004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580.55768402646322</v>
      </c>
      <c r="P11" s="36">
        <v>57.59</v>
      </c>
      <c r="Q11" s="36">
        <v>19.2</v>
      </c>
      <c r="R11" s="38">
        <v>0</v>
      </c>
      <c r="S11" s="38">
        <v>0</v>
      </c>
      <c r="T11" s="37">
        <f>SUMPRODUCT(LTA!J11:AN11,LTA!J$101:AN$101,LTA!J$103:AN$103)</f>
        <v>27.02</v>
      </c>
      <c r="U11" s="37">
        <f>SUMPRODUCT(LTA!J11:AN11,LTA!J$102:AN$102,LTA!J$103:AN$103)</f>
        <v>57.839999999999996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-218.02999999999997</v>
      </c>
      <c r="AC11">
        <f t="shared" si="0"/>
        <v>10.551123832579854</v>
      </c>
      <c r="AD11">
        <f t="shared" si="1"/>
        <v>807.62808019388353</v>
      </c>
      <c r="AE11">
        <f>'IDT-1'!B11</f>
        <v>0</v>
      </c>
      <c r="AF11" s="24"/>
      <c r="AG11">
        <f t="shared" si="2"/>
        <v>807.62808019388353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9.0115200000000009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134.61000000000004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605.52180332646321</v>
      </c>
      <c r="P12" s="36">
        <v>57.59</v>
      </c>
      <c r="Q12" s="36">
        <v>19.2</v>
      </c>
      <c r="R12" s="38">
        <v>0</v>
      </c>
      <c r="S12" s="38">
        <v>0</v>
      </c>
      <c r="T12" s="37">
        <f>SUMPRODUCT(LTA!J12:AN12,LTA!J$101:AN$101,LTA!J$103:AN$103)</f>
        <v>26.55</v>
      </c>
      <c r="U12" s="37">
        <f>SUMPRODUCT(LTA!J12:AN12,LTA!J$102:AN$102,LTA!J$103:AN$103)</f>
        <v>57.5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-218.02999999999997</v>
      </c>
      <c r="AC12">
        <f t="shared" si="0"/>
        <v>10.991210850996749</v>
      </c>
      <c r="AD12">
        <f t="shared" si="1"/>
        <v>803.34211247546671</v>
      </c>
      <c r="AE12">
        <f>'IDT-1'!B12</f>
        <v>0</v>
      </c>
      <c r="AF12" s="24"/>
      <c r="AG12">
        <f t="shared" si="2"/>
        <v>803.34211247546671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9.0115200000000009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134.61000000000004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605.52180332646321</v>
      </c>
      <c r="P13" s="36">
        <v>57.59</v>
      </c>
      <c r="Q13" s="36">
        <v>19.2</v>
      </c>
      <c r="R13" s="38">
        <v>0</v>
      </c>
      <c r="S13" s="38">
        <v>0</v>
      </c>
      <c r="T13" s="37">
        <f>SUMPRODUCT(LTA!J13:AN13,LTA!J$101:AN$101,LTA!J$103:AN$103)</f>
        <v>26.26</v>
      </c>
      <c r="U13" s="37">
        <f>SUMPRODUCT(LTA!J13:AN13,LTA!J$102:AN$102,LTA!J$103:AN$103)</f>
        <v>67.52000000000001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-218.02999999999997</v>
      </c>
      <c r="AC13">
        <f t="shared" si="0"/>
        <v>11.140712112795862</v>
      </c>
      <c r="AD13">
        <f t="shared" si="1"/>
        <v>804.92261121366755</v>
      </c>
      <c r="AE13">
        <f>'IDT-1'!B13</f>
        <v>0</v>
      </c>
      <c r="AF13" s="24"/>
      <c r="AG13">
        <f t="shared" si="2"/>
        <v>804.92261121366755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9.0115200000000009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134.61000000000004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605.52180332646321</v>
      </c>
      <c r="P14" s="36">
        <v>57.59</v>
      </c>
      <c r="Q14" s="36">
        <v>19.2</v>
      </c>
      <c r="R14" s="38">
        <v>0</v>
      </c>
      <c r="S14" s="38">
        <v>0</v>
      </c>
      <c r="T14" s="37">
        <f>SUMPRODUCT(LTA!J14:AN14,LTA!J$101:AN$101,LTA!J$103:AN$103)</f>
        <v>26.47</v>
      </c>
      <c r="U14" s="37">
        <f>SUMPRODUCT(LTA!J14:AN14,LTA!J$102:AN$102,LTA!J$103:AN$103)</f>
        <v>67.81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-218.02999999999997</v>
      </c>
      <c r="AC14">
        <f t="shared" si="0"/>
        <v>11.221152532319863</v>
      </c>
      <c r="AD14">
        <f t="shared" si="1"/>
        <v>796.34217079414361</v>
      </c>
      <c r="AE14">
        <f>'IDT-1'!B14</f>
        <v>0</v>
      </c>
      <c r="AF14" s="24"/>
      <c r="AG14">
        <f t="shared" si="2"/>
        <v>796.34217079414361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-45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9.0115200000000009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134.61000000000004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608.38401349622302</v>
      </c>
      <c r="P15" s="36">
        <v>57.59</v>
      </c>
      <c r="Q15" s="36">
        <v>19.2</v>
      </c>
      <c r="R15" s="38">
        <v>0</v>
      </c>
      <c r="S15" s="38">
        <v>0</v>
      </c>
      <c r="T15" s="37">
        <f>SUMPRODUCT(LTA!J15:AN15,LTA!J$101:AN$101,LTA!J$103:AN$103)</f>
        <v>27.37</v>
      </c>
      <c r="U15" s="37">
        <f>SUMPRODUCT(LTA!J15:AN15,LTA!J$102:AN$102,LTA!J$103:AN$103)</f>
        <v>68.699999999999989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-218.02999999999997</v>
      </c>
      <c r="AC15">
        <f t="shared" si="0"/>
        <v>11.387298463619182</v>
      </c>
      <c r="AD15">
        <f t="shared" si="1"/>
        <v>785.82823503260408</v>
      </c>
      <c r="AE15">
        <f>'IDT-1'!B15</f>
        <v>0</v>
      </c>
      <c r="AF15" s="24"/>
      <c r="AG15">
        <f t="shared" si="2"/>
        <v>785.82823503260408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9.0115200000000009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134.61000000000004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583.41989419622303</v>
      </c>
      <c r="P16" s="36">
        <v>57.59</v>
      </c>
      <c r="Q16" s="36">
        <v>19.2</v>
      </c>
      <c r="R16" s="38">
        <v>0</v>
      </c>
      <c r="S16" s="38">
        <v>0</v>
      </c>
      <c r="T16" s="37">
        <f>SUMPRODUCT(LTA!J16:AN16,LTA!J$101:AN$101,LTA!J$103:AN$103)</f>
        <v>27.19</v>
      </c>
      <c r="U16" s="37">
        <f>SUMPRODUCT(LTA!J16:AN16,LTA!J$102:AN$102,LTA!J$103:AN$103)</f>
        <v>69.739999999999995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-218.02999999999997</v>
      </c>
      <c r="AC16">
        <f t="shared" si="0"/>
        <v>10.981516076101844</v>
      </c>
      <c r="AD16">
        <f t="shared" si="1"/>
        <v>786.12989812012142</v>
      </c>
      <c r="AE16">
        <f>'IDT-1'!B16</f>
        <v>0</v>
      </c>
      <c r="AF16" s="24"/>
      <c r="AG16">
        <f t="shared" si="2"/>
        <v>786.12989812012142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9.0115200000000009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134.61000000000004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579.42563528727294</v>
      </c>
      <c r="P17" s="36">
        <v>57.59</v>
      </c>
      <c r="Q17" s="36">
        <v>19.2</v>
      </c>
      <c r="R17" s="38">
        <v>0</v>
      </c>
      <c r="S17" s="38">
        <v>0</v>
      </c>
      <c r="T17" s="37">
        <f>SUMPRODUCT(LTA!J17:AN17,LTA!J$101:AN$101,LTA!J$103:AN$103)</f>
        <v>24.85</v>
      </c>
      <c r="U17" s="37">
        <f>SUMPRODUCT(LTA!J17:AN17,LTA!J$102:AN$102,LTA!J$103:AN$103)</f>
        <v>71.819999999999993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-218.02999999999997</v>
      </c>
      <c r="AC17">
        <f t="shared" si="0"/>
        <v>10.937309143541775</v>
      </c>
      <c r="AD17">
        <f t="shared" si="1"/>
        <v>782.91984614373132</v>
      </c>
      <c r="AE17">
        <f>'IDT-1'!B17</f>
        <v>0</v>
      </c>
      <c r="AF17" s="24"/>
      <c r="AG17">
        <f t="shared" si="2"/>
        <v>782.91984614373132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9.0115200000000009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134.61000000000004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579.42563528727294</v>
      </c>
      <c r="P18" s="36">
        <v>57.59</v>
      </c>
      <c r="Q18" s="36">
        <v>19.2</v>
      </c>
      <c r="R18" s="38">
        <v>0</v>
      </c>
      <c r="S18" s="38">
        <v>0</v>
      </c>
      <c r="T18" s="37">
        <f>SUMPRODUCT(LTA!J18:AN18,LTA!J$101:AN$101,LTA!J$103:AN$103)</f>
        <v>24.84</v>
      </c>
      <c r="U18" s="37">
        <f>SUMPRODUCT(LTA!J18:AN18,LTA!J$102:AN$102,LTA!J$103:AN$103)</f>
        <v>73.37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-218.02999999999997</v>
      </c>
      <c r="AC18">
        <f t="shared" si="0"/>
        <v>10.882475881742664</v>
      </c>
      <c r="AD18">
        <f t="shared" si="1"/>
        <v>792.51467940553061</v>
      </c>
      <c r="AE18">
        <f>'IDT-1'!B18</f>
        <v>0</v>
      </c>
      <c r="AF18" s="24"/>
      <c r="AG18">
        <f t="shared" si="2"/>
        <v>792.51467940553061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9.0115200000000009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134.61000000000004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579.42563528727294</v>
      </c>
      <c r="P19" s="36">
        <v>57.59</v>
      </c>
      <c r="Q19" s="36">
        <v>19.2</v>
      </c>
      <c r="R19" s="38">
        <v>0</v>
      </c>
      <c r="S19" s="38">
        <v>0</v>
      </c>
      <c r="T19" s="37">
        <f>SUMPRODUCT(LTA!J19:AN19,LTA!J$101:AN$101,LTA!J$103:AN$103)</f>
        <v>23.16</v>
      </c>
      <c r="U19" s="37">
        <f>SUMPRODUCT(LTA!J19:AN19,LTA!J$102:AN$102,LTA!J$103:AN$103)</f>
        <v>64.92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-218.02999999999997</v>
      </c>
      <c r="AC19">
        <f t="shared" si="0"/>
        <v>10.568662623170658</v>
      </c>
      <c r="AD19">
        <f t="shared" si="1"/>
        <v>809.69849266410256</v>
      </c>
      <c r="AE19">
        <f>'IDT-1'!B19</f>
        <v>0</v>
      </c>
      <c r="AF19" s="24"/>
      <c r="AG19">
        <f t="shared" si="2"/>
        <v>809.69849266410256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9.0115200000000009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134.61000000000004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619.13808022495891</v>
      </c>
      <c r="P20" s="36">
        <v>57.59</v>
      </c>
      <c r="Q20" s="36">
        <v>19.2</v>
      </c>
      <c r="R20" s="38">
        <v>0</v>
      </c>
      <c r="S20" s="38">
        <v>0</v>
      </c>
      <c r="T20" s="37">
        <f>SUMPRODUCT(LTA!J20:AN20,LTA!J$101:AN$101,LTA!J$103:AN$103)</f>
        <v>23.14</v>
      </c>
      <c r="U20" s="37">
        <f>SUMPRODUCT(LTA!J20:AN20,LTA!J$102:AN$102,LTA!J$103:AN$103)</f>
        <v>64.569999999999993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-218.02999999999997</v>
      </c>
      <c r="AC20">
        <f t="shared" si="0"/>
        <v>11.017735368795666</v>
      </c>
      <c r="AD20">
        <f t="shared" si="1"/>
        <v>834.59186485616351</v>
      </c>
      <c r="AE20">
        <f>'IDT-1'!B20</f>
        <v>0</v>
      </c>
      <c r="AF20" s="24"/>
      <c r="AG20">
        <f t="shared" si="2"/>
        <v>834.59186485616351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9.0115200000000009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134.61000000000004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626.42022736392926</v>
      </c>
      <c r="P21" s="36">
        <v>57.59</v>
      </c>
      <c r="Q21" s="36">
        <v>19.2</v>
      </c>
      <c r="R21" s="38">
        <v>0</v>
      </c>
      <c r="S21" s="38">
        <v>0</v>
      </c>
      <c r="T21" s="37">
        <f>SUMPRODUCT(LTA!J21:AN21,LTA!J$101:AN$101,LTA!J$103:AN$103)</f>
        <v>23.07</v>
      </c>
      <c r="U21" s="37">
        <f>SUMPRODUCT(LTA!J21:AN21,LTA!J$102:AN$102,LTA!J$103:AN$103)</f>
        <v>63.01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-218.02999999999997</v>
      </c>
      <c r="AC21">
        <f t="shared" si="0"/>
        <v>10.94661719661457</v>
      </c>
      <c r="AD21">
        <f t="shared" si="1"/>
        <v>854.31513016731492</v>
      </c>
      <c r="AE21">
        <f>'IDT-1'!B21</f>
        <v>0</v>
      </c>
      <c r="AF21" s="24"/>
      <c r="AG21">
        <f t="shared" si="2"/>
        <v>854.31513016731492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9.0115200000000009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134.61000000000004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669.87588288750737</v>
      </c>
      <c r="P22" s="36">
        <v>57.59</v>
      </c>
      <c r="Q22" s="36">
        <v>19.2</v>
      </c>
      <c r="R22" s="38">
        <v>0</v>
      </c>
      <c r="S22" s="38">
        <v>0</v>
      </c>
      <c r="T22" s="37">
        <f>SUMPRODUCT(LTA!J22:AN22,LTA!J$101:AN$101,LTA!J$103:AN$103)</f>
        <v>23.01</v>
      </c>
      <c r="U22" s="37">
        <f>SUMPRODUCT(LTA!J22:AN22,LTA!J$102:AN$102,LTA!J$103:AN$103)</f>
        <v>63.01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-218.02999999999997</v>
      </c>
      <c r="AC22">
        <f t="shared" si="0"/>
        <v>11.311140703012626</v>
      </c>
      <c r="AD22">
        <f t="shared" si="1"/>
        <v>897.34626218449489</v>
      </c>
      <c r="AE22">
        <f>'IDT-1'!B22</f>
        <v>0</v>
      </c>
      <c r="AF22" s="24"/>
      <c r="AG22">
        <f t="shared" si="2"/>
        <v>897.34626218449489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9.0115200000000009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134.61000000000004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737.78245943142258</v>
      </c>
      <c r="P23" s="36">
        <v>117.3230643731158</v>
      </c>
      <c r="Q23" s="36">
        <v>38.03</v>
      </c>
      <c r="R23" s="38">
        <v>0</v>
      </c>
      <c r="S23" s="38">
        <v>0</v>
      </c>
      <c r="T23" s="37">
        <f>SUMPRODUCT(LTA!J23:AN23,LTA!J$101:AN$101,LTA!J$103:AN$103)</f>
        <v>23</v>
      </c>
      <c r="U23" s="37">
        <f>SUMPRODUCT(LTA!J23:AN23,LTA!J$102:AN$102,LTA!J$103:AN$103)</f>
        <v>63.01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13.321168197405481</v>
      </c>
      <c r="AD23">
        <f t="shared" si="1"/>
        <v>949.84587560713305</v>
      </c>
      <c r="AE23">
        <f>'IDT-1'!B23</f>
        <v>0</v>
      </c>
      <c r="AF23" s="24"/>
      <c r="AG23">
        <f t="shared" si="2"/>
        <v>949.84587560713305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-92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9.0115200000000009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134.61000000000004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815.56877392342449</v>
      </c>
      <c r="P24" s="36">
        <v>117.3230643731158</v>
      </c>
      <c r="Q24" s="36">
        <v>38.03</v>
      </c>
      <c r="R24" s="38">
        <v>0</v>
      </c>
      <c r="S24" s="38">
        <v>0</v>
      </c>
      <c r="T24" s="37">
        <f>SUMPRODUCT(LTA!J24:AN24,LTA!J$101:AN$101,LTA!J$103:AN$103)</f>
        <v>22.84</v>
      </c>
      <c r="U24" s="37">
        <f>SUMPRODUCT(LTA!J24:AN24,LTA!J$102:AN$102,LTA!J$103:AN$103)</f>
        <v>63.01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14.117238920461411</v>
      </c>
      <c r="AD24">
        <f t="shared" si="1"/>
        <v>1009.676119376079</v>
      </c>
      <c r="AE24">
        <f>'IDT-1'!B24</f>
        <v>0</v>
      </c>
      <c r="AF24" s="24"/>
      <c r="AG24">
        <f t="shared" si="2"/>
        <v>1009.676119376079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-109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9.0115200000000009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863.19320005945019</v>
      </c>
      <c r="P25" s="36">
        <v>117.32437347144297</v>
      </c>
      <c r="Q25" s="36">
        <v>38.03</v>
      </c>
      <c r="R25" s="38">
        <v>0</v>
      </c>
      <c r="S25" s="38">
        <v>0</v>
      </c>
      <c r="T25" s="37">
        <f>SUMPRODUCT(LTA!J25:AN25,LTA!J$101:AN$101,LTA!J$103:AN$103)</f>
        <v>27.4</v>
      </c>
      <c r="U25" s="37">
        <f>SUMPRODUCT(LTA!J25:AN25,LTA!J$102:AN$102,LTA!J$103:AN$103)</f>
        <v>56.42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14.466358465530419</v>
      </c>
      <c r="AD25">
        <f t="shared" si="1"/>
        <v>1058.922735065363</v>
      </c>
      <c r="AE25">
        <f>'IDT-1'!B25</f>
        <v>0</v>
      </c>
      <c r="AF25" s="24"/>
      <c r="AG25">
        <f t="shared" si="2"/>
        <v>1058.922735065363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-105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9.0115200000000009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928.71035351246826</v>
      </c>
      <c r="P26" s="36">
        <v>117.33</v>
      </c>
      <c r="Q26" s="36">
        <v>38.030000000000008</v>
      </c>
      <c r="R26" s="38">
        <v>0</v>
      </c>
      <c r="S26" s="38">
        <v>0</v>
      </c>
      <c r="T26" s="37">
        <f>SUMPRODUCT(LTA!J26:AN26,LTA!J$101:AN$101,LTA!J$103:AN$103)</f>
        <v>27.45</v>
      </c>
      <c r="U26" s="37">
        <f>SUMPRODUCT(LTA!J26:AN26,LTA!J$102:AN$102,LTA!J$103:AN$103)</f>
        <v>55.55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14.857380978327644</v>
      </c>
      <c r="AD26">
        <f t="shared" si="1"/>
        <v>1141.2344925341406</v>
      </c>
      <c r="AE26">
        <f>'IDT-1'!B26</f>
        <v>0</v>
      </c>
      <c r="AF26" s="24"/>
      <c r="AG26">
        <f t="shared" si="2"/>
        <v>1141.2344925341406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9.0115200000000009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961.76713492809972</v>
      </c>
      <c r="P27" s="36">
        <v>117.32496826485975</v>
      </c>
      <c r="Q27" s="36">
        <v>38.030000000000008</v>
      </c>
      <c r="R27" s="38">
        <v>0</v>
      </c>
      <c r="S27" s="38">
        <v>0</v>
      </c>
      <c r="T27" s="37">
        <f>SUMPRODUCT(LTA!J27:AN27,LTA!J$101:AN$101,LTA!J$103:AN$103)</f>
        <v>27.62</v>
      </c>
      <c r="U27" s="37">
        <f>SUMPRODUCT(LTA!J27:AN27,LTA!J$102:AN$102,LTA!J$103:AN$103)</f>
        <v>56.4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14.665554381573582</v>
      </c>
      <c r="AD27">
        <f t="shared" si="1"/>
        <v>1250.9480688113858</v>
      </c>
      <c r="AE27">
        <f>'IDT-1'!B27</f>
        <v>0</v>
      </c>
      <c r="AF27" s="24"/>
      <c r="AG27">
        <f t="shared" si="2"/>
        <v>1250.9480688113858</v>
      </c>
      <c r="AI27" s="34">
        <f>PXIL!H27</f>
        <v>0</v>
      </c>
      <c r="AJ27" s="34">
        <f>PXIL!N27</f>
        <v>0</v>
      </c>
      <c r="AK27" s="34">
        <f>RTM_IEX!H27</f>
        <v>9.6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9.0115200000000009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116.5554470528495</v>
      </c>
      <c r="J28">
        <f>Bawana_RLNG!P28</f>
        <v>0</v>
      </c>
      <c r="K28">
        <f>Bawana_Spot!P28</f>
        <v>250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982.68037636649035</v>
      </c>
      <c r="P28" s="36">
        <v>117.33</v>
      </c>
      <c r="Q28" s="36">
        <v>38.03</v>
      </c>
      <c r="R28" s="38">
        <v>0</v>
      </c>
      <c r="S28" s="38">
        <v>0</v>
      </c>
      <c r="T28" s="37">
        <f>SUMPRODUCT(LTA!J28:AN28,LTA!J$101:AN$101,LTA!J$103:AN$103)</f>
        <v>28.03</v>
      </c>
      <c r="U28" s="37">
        <f>SUMPRODUCT(LTA!J28:AN28,LTA!J$102:AN$102,LTA!J$103:AN$103)</f>
        <v>56.55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15.485929631475177</v>
      </c>
      <c r="AD28">
        <f t="shared" si="1"/>
        <v>1347.7914137878647</v>
      </c>
      <c r="AE28">
        <f>'IDT-1'!B28</f>
        <v>35</v>
      </c>
      <c r="AF28" s="24"/>
      <c r="AG28">
        <f t="shared" si="2"/>
        <v>1382.7914137878647</v>
      </c>
      <c r="AI28" s="34">
        <f>PXIL!H28</f>
        <v>0</v>
      </c>
      <c r="AJ28" s="34">
        <f>PXIL!N28</f>
        <v>0</v>
      </c>
      <c r="AK28" s="34">
        <f>RTM_IEX!H28</f>
        <v>3.84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9.0115200000000009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106.55583766259132</v>
      </c>
      <c r="J29">
        <f>Bawana_RLNG!P29</f>
        <v>0</v>
      </c>
      <c r="K29">
        <f>Bawana_Spot!P29</f>
        <v>320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1010.1943458329713</v>
      </c>
      <c r="P29" s="36">
        <v>117.33</v>
      </c>
      <c r="Q29" s="36">
        <v>38.03</v>
      </c>
      <c r="R29" s="38">
        <v>0.24</v>
      </c>
      <c r="S29" s="38">
        <v>0</v>
      </c>
      <c r="T29" s="37">
        <f>SUMPRODUCT(LTA!J29:AN29,LTA!J$101:AN$101,LTA!J$103:AN$103)</f>
        <v>28.2</v>
      </c>
      <c r="U29" s="37">
        <f>SUMPRODUCT(LTA!J29:AN29,LTA!J$102:AN$102,LTA!J$103:AN$103)</f>
        <v>56.46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16.428674672412342</v>
      </c>
      <c r="AD29">
        <f t="shared" si="1"/>
        <v>1402.8430288231502</v>
      </c>
      <c r="AE29">
        <f>'IDT-1'!B29</f>
        <v>129</v>
      </c>
      <c r="AF29" s="24"/>
      <c r="AG29">
        <f t="shared" si="2"/>
        <v>1531.8430288231502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-28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9.0115200000000009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106.55583766259132</v>
      </c>
      <c r="J30">
        <f>Bawana_RLNG!P30</f>
        <v>0</v>
      </c>
      <c r="K30">
        <f>Bawana_Spot!P30</f>
        <v>320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1054.3950975239079</v>
      </c>
      <c r="P30" s="36">
        <v>117.33</v>
      </c>
      <c r="Q30" s="36">
        <v>38.03</v>
      </c>
      <c r="R30" s="38">
        <v>1.3852068965517239</v>
      </c>
      <c r="S30" s="38">
        <v>0</v>
      </c>
      <c r="T30" s="37">
        <f>SUMPRODUCT(LTA!J30:AN30,LTA!J$101:AN$101,LTA!J$103:AN$103)</f>
        <v>28.56</v>
      </c>
      <c r="U30" s="37">
        <f>SUMPRODUCT(LTA!J30:AN30,LTA!J$102:AN$102,LTA!J$103:AN$103)</f>
        <v>56.27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16.633114412324574</v>
      </c>
      <c r="AD30">
        <f t="shared" si="1"/>
        <v>1469.1545476707265</v>
      </c>
      <c r="AE30">
        <f>'IDT-1'!B30</f>
        <v>212</v>
      </c>
      <c r="AF30" s="24"/>
      <c r="AG30">
        <f t="shared" si="2"/>
        <v>1681.1545476707265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9.0115200000000009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106.55583766259132</v>
      </c>
      <c r="J31">
        <f>Bawana_RLNG!P31</f>
        <v>0</v>
      </c>
      <c r="K31">
        <f>Bawana_Spot!P31</f>
        <v>320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1059.4096594346747</v>
      </c>
      <c r="P31" s="36">
        <v>117.33</v>
      </c>
      <c r="Q31" s="36">
        <v>38.03</v>
      </c>
      <c r="R31" s="38">
        <v>6.2399999999999993</v>
      </c>
      <c r="S31" s="38">
        <v>0</v>
      </c>
      <c r="T31" s="37">
        <f>SUMPRODUCT(LTA!J31:AN31,LTA!J$101:AN$101,LTA!J$103:AN$103)</f>
        <v>31.72</v>
      </c>
      <c r="U31" s="37">
        <f>SUMPRODUCT(LTA!J31:AN31,LTA!J$102:AN$102,LTA!J$103:AN$103)</f>
        <v>56.35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223.04000000000002</v>
      </c>
      <c r="AB31" s="75">
        <f>-STOA!N31</f>
        <v>-239.13</v>
      </c>
      <c r="AC31">
        <f t="shared" si="0"/>
        <v>19.028663722963543</v>
      </c>
      <c r="AD31">
        <f t="shared" si="1"/>
        <v>1804.2283533743025</v>
      </c>
      <c r="AE31">
        <f>'IDT-1'!B31</f>
        <v>0</v>
      </c>
      <c r="AF31" s="24"/>
      <c r="AG31">
        <f t="shared" si="2"/>
        <v>1804.2283533743025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-56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150.69999999999999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9.0115200000000009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106.55583766259132</v>
      </c>
      <c r="J32">
        <f>Bawana_RLNG!P32</f>
        <v>0</v>
      </c>
      <c r="K32">
        <f>Bawana_Spot!P32</f>
        <v>320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1094.3594260070499</v>
      </c>
      <c r="P32" s="36">
        <v>117.33</v>
      </c>
      <c r="Q32" s="36">
        <v>38.03</v>
      </c>
      <c r="R32" s="38">
        <v>14.810000000000002</v>
      </c>
      <c r="S32" s="38">
        <v>0</v>
      </c>
      <c r="T32" s="37">
        <f>SUMPRODUCT(LTA!J32:AN32,LTA!J$101:AN$101,LTA!J$103:AN$103)</f>
        <v>32.200000000000003</v>
      </c>
      <c r="U32" s="37">
        <f>SUMPRODUCT(LTA!J32:AN32,LTA!J$102:AN$102,LTA!J$103:AN$103)</f>
        <v>55.61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232.64</v>
      </c>
      <c r="AB32" s="75">
        <f>-STOA!N32</f>
        <v>-239.13</v>
      </c>
      <c r="AC32">
        <f t="shared" si="0"/>
        <v>19.337147238573269</v>
      </c>
      <c r="AD32">
        <f t="shared" si="1"/>
        <v>1872.7796364310677</v>
      </c>
      <c r="AE32">
        <f>'IDT-1'!B32</f>
        <v>73</v>
      </c>
      <c r="AF32" s="24"/>
      <c r="AG32">
        <f t="shared" si="2"/>
        <v>1945.7796364310677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150.69999999999999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9.0115200000000009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103.55595484551385</v>
      </c>
      <c r="J33">
        <f>Bawana_RLNG!P33</f>
        <v>0</v>
      </c>
      <c r="K33">
        <f>Bawana_Spot!P33</f>
        <v>320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1105.9353500617526</v>
      </c>
      <c r="P33" s="36">
        <v>117.33</v>
      </c>
      <c r="Q33" s="36">
        <v>38.03</v>
      </c>
      <c r="R33" s="38">
        <v>27.220000000000002</v>
      </c>
      <c r="S33" s="38">
        <v>0</v>
      </c>
      <c r="T33" s="37">
        <f>SUMPRODUCT(LTA!J33:AN33,LTA!J$101:AN$101,LTA!J$103:AN$103)</f>
        <v>36.4</v>
      </c>
      <c r="U33" s="37">
        <f>SUMPRODUCT(LTA!J33:AN33,LTA!J$102:AN$102,LTA!J$103:AN$103)</f>
        <v>54.94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49.55</v>
      </c>
      <c r="Z33" s="34">
        <f>IEX!N33</f>
        <v>0</v>
      </c>
      <c r="AA33" s="75">
        <f>STOA!H33</f>
        <v>299.84000000000003</v>
      </c>
      <c r="AB33" s="75">
        <f>-STOA!N33</f>
        <v>-239.13</v>
      </c>
      <c r="AC33">
        <f t="shared" si="0"/>
        <v>20.355791675973759</v>
      </c>
      <c r="AD33">
        <f t="shared" si="1"/>
        <v>2073.3670332312927</v>
      </c>
      <c r="AE33">
        <f>'IDT-1'!B33</f>
        <v>8.9779999999999998</v>
      </c>
      <c r="AF33" s="24"/>
      <c r="AG33">
        <f t="shared" si="2"/>
        <v>2082.3450332312927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20.34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150.69999999999999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9.0115200000000009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102.55599390648803</v>
      </c>
      <c r="J34">
        <f>Bawana_RLNG!P34</f>
        <v>0</v>
      </c>
      <c r="K34">
        <f>Bawana_Spot!P34</f>
        <v>320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1098.2796708693973</v>
      </c>
      <c r="P34" s="36">
        <v>117.33</v>
      </c>
      <c r="Q34" s="36">
        <v>38.03</v>
      </c>
      <c r="R34" s="38">
        <v>42.46</v>
      </c>
      <c r="S34" s="38">
        <v>0</v>
      </c>
      <c r="T34" s="37">
        <f>SUMPRODUCT(LTA!J34:AN34,LTA!J$101:AN$101,LTA!J$103:AN$103)</f>
        <v>48.57</v>
      </c>
      <c r="U34" s="37">
        <f>SUMPRODUCT(LTA!J34:AN34,LTA!J$102:AN$102,LTA!J$103:AN$103)</f>
        <v>55.43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66.28</v>
      </c>
      <c r="Z34" s="34">
        <f>IEX!N34</f>
        <v>0</v>
      </c>
      <c r="AA34" s="75">
        <f>STOA!H34</f>
        <v>311.35000000000002</v>
      </c>
      <c r="AB34" s="75">
        <f>-STOA!N34</f>
        <v>-239.13</v>
      </c>
      <c r="AC34">
        <f t="shared" si="0"/>
        <v>20.878728298870158</v>
      </c>
      <c r="AD34">
        <f t="shared" si="1"/>
        <v>2135.0984564770151</v>
      </c>
      <c r="AE34">
        <f>'IDT-1'!B34</f>
        <v>0</v>
      </c>
      <c r="AF34" s="24"/>
      <c r="AG34">
        <f t="shared" si="2"/>
        <v>2135.0984564770151</v>
      </c>
      <c r="AI34" s="34">
        <f>PXIL!H34</f>
        <v>0</v>
      </c>
      <c r="AJ34" s="34">
        <f>PXIL!N34</f>
        <v>0</v>
      </c>
      <c r="AK34" s="34">
        <f>RTM_IEX!H34</f>
        <v>5.61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29.5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150.69999999999999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9.0115200000000009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320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1082.7320671575665</v>
      </c>
      <c r="P35" s="36">
        <v>117.33</v>
      </c>
      <c r="Q35" s="36">
        <v>38.03</v>
      </c>
      <c r="R35" s="38">
        <v>44.5</v>
      </c>
      <c r="S35" s="38">
        <v>0</v>
      </c>
      <c r="T35" s="37">
        <f>SUMPRODUCT(LTA!J35:AN35,LTA!J$101:AN$101,LTA!J$103:AN$103)</f>
        <v>72.400000000000006</v>
      </c>
      <c r="U35" s="37">
        <f>SUMPRODUCT(LTA!J35:AN35,LTA!J$102:AN$102,LTA!J$103:AN$103)</f>
        <v>55.65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11.08</v>
      </c>
      <c r="Z35" s="34">
        <f>IEX!N35</f>
        <v>0</v>
      </c>
      <c r="AA35" s="75">
        <f>STOA!H35</f>
        <v>460.47</v>
      </c>
      <c r="AB35" s="75">
        <f>-STOA!N35</f>
        <v>-239.13</v>
      </c>
      <c r="AC35">
        <f t="shared" si="0"/>
        <v>21.641889478114336</v>
      </c>
      <c r="AD35">
        <f t="shared" si="1"/>
        <v>2199.0776915859396</v>
      </c>
      <c r="AE35">
        <f>'IDT-1'!B35</f>
        <v>0</v>
      </c>
      <c r="AF35" s="24"/>
      <c r="AG35">
        <f t="shared" si="2"/>
        <v>2199.0776915859396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</v>
      </c>
      <c r="AM35" s="34">
        <f>RTM_PXI!H35</f>
        <v>0</v>
      </c>
      <c r="AN35" s="34">
        <f>RTM_PXI!N35</f>
        <v>0</v>
      </c>
      <c r="AO35" s="148">
        <f>GDAM_IEX!H35</f>
        <v>8.39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150.69999999999999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9.0115200000000009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320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1007.7629138440022</v>
      </c>
      <c r="P36" s="36">
        <v>117.33</v>
      </c>
      <c r="Q36" s="36">
        <v>38.03</v>
      </c>
      <c r="R36" s="38">
        <v>44.5</v>
      </c>
      <c r="S36" s="38">
        <v>0</v>
      </c>
      <c r="T36" s="37">
        <f>SUMPRODUCT(LTA!J36:AN36,LTA!J$101:AN$101,LTA!J$103:AN$103)</f>
        <v>87.649999999999991</v>
      </c>
      <c r="U36" s="37">
        <f>SUMPRODUCT(LTA!J36:AN36,LTA!J$102:AN$102,LTA!J$103:AN$103)</f>
        <v>56.44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12.28</v>
      </c>
      <c r="Z36" s="34">
        <f>IEX!N36</f>
        <v>0</v>
      </c>
      <c r="AA36" s="75">
        <f>STOA!H36</f>
        <v>555.5</v>
      </c>
      <c r="AB36" s="75">
        <f>-STOA!N36</f>
        <v>-239.13</v>
      </c>
      <c r="AC36">
        <f t="shared" si="0"/>
        <v>21.906579539856839</v>
      </c>
      <c r="AD36">
        <f t="shared" si="1"/>
        <v>2256.4338482106332</v>
      </c>
      <c r="AE36">
        <f>'IDT-1'!B36</f>
        <v>0</v>
      </c>
      <c r="AF36" s="24"/>
      <c r="AG36">
        <f t="shared" si="2"/>
        <v>2256.4338482106332</v>
      </c>
      <c r="AI36" s="34">
        <f>PXIL!H36</f>
        <v>0</v>
      </c>
      <c r="AJ36" s="34">
        <f>PXIL!N36</f>
        <v>0</v>
      </c>
      <c r="AK36" s="34">
        <f>RTM_IEX!H36</f>
        <v>0.08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15.63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150.69999999999999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9.0115200000000009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320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973.92895208141942</v>
      </c>
      <c r="P37" s="36">
        <v>117.33</v>
      </c>
      <c r="Q37" s="36">
        <v>38.03</v>
      </c>
      <c r="R37" s="38">
        <v>47.5</v>
      </c>
      <c r="S37" s="38">
        <v>0</v>
      </c>
      <c r="T37" s="37">
        <f>SUMPRODUCT(LTA!J37:AN37,LTA!J$101:AN$101,LTA!J$103:AN$103)</f>
        <v>127.41999999999999</v>
      </c>
      <c r="U37" s="37">
        <f>SUMPRODUCT(LTA!J37:AN37,LTA!J$102:AN$102,LTA!J$103:AN$103)</f>
        <v>56.31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34.909999999999997</v>
      </c>
      <c r="Z37" s="34">
        <f>IEX!N37</f>
        <v>0</v>
      </c>
      <c r="AA37" s="75">
        <f>STOA!H37</f>
        <v>558.38</v>
      </c>
      <c r="AB37" s="75">
        <f>-STOA!N37</f>
        <v>-239.13</v>
      </c>
      <c r="AC37">
        <f t="shared" si="0"/>
        <v>22.69828793914715</v>
      </c>
      <c r="AD37">
        <f t="shared" si="1"/>
        <v>2277.5881780487603</v>
      </c>
      <c r="AE37">
        <f>'IDT-1'!B37</f>
        <v>0</v>
      </c>
      <c r="AF37" s="24"/>
      <c r="AG37">
        <f t="shared" si="2"/>
        <v>2277.5881780487603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-36</v>
      </c>
      <c r="AM37" s="34">
        <f>RTM_PXI!H37</f>
        <v>0</v>
      </c>
      <c r="AN37" s="34">
        <f>RTM_PXI!N37</f>
        <v>0</v>
      </c>
      <c r="AO37" s="148">
        <f>GDAM_IEX!H37</f>
        <v>39.340000000000003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150.69999999999999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9.0115200000000009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320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958.33163312514387</v>
      </c>
      <c r="P38" s="36">
        <v>117.33</v>
      </c>
      <c r="Q38" s="36">
        <v>38.03</v>
      </c>
      <c r="R38" s="38">
        <v>47.5</v>
      </c>
      <c r="S38" s="38">
        <v>0</v>
      </c>
      <c r="T38" s="37">
        <f>SUMPRODUCT(LTA!J38:AN38,LTA!J$101:AN$101,LTA!J$103:AN$103)</f>
        <v>164.46</v>
      </c>
      <c r="U38" s="37">
        <f>SUMPRODUCT(LTA!J38:AN38,LTA!J$102:AN$102,LTA!J$103:AN$103)</f>
        <v>56.15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63.52</v>
      </c>
      <c r="Z38" s="34">
        <f>IEX!N38</f>
        <v>0</v>
      </c>
      <c r="AA38" s="75">
        <f>STOA!H38</f>
        <v>564.14</v>
      </c>
      <c r="AB38" s="75">
        <f>-STOA!N38</f>
        <v>-239.13</v>
      </c>
      <c r="AC38">
        <f t="shared" si="0"/>
        <v>23.81108834615889</v>
      </c>
      <c r="AD38">
        <f t="shared" si="1"/>
        <v>2308.5280586854724</v>
      </c>
      <c r="AE38">
        <f>'IDT-1'!B38</f>
        <v>0</v>
      </c>
      <c r="AF38" s="24"/>
      <c r="AG38">
        <f t="shared" si="2"/>
        <v>2308.5280586854724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-86</v>
      </c>
      <c r="AM38" s="34">
        <f>RTM_PXI!H38</f>
        <v>0</v>
      </c>
      <c r="AN38" s="34">
        <f>RTM_PXI!N38</f>
        <v>0</v>
      </c>
      <c r="AO38" s="148">
        <f>GDAM_IEX!H38</f>
        <v>65.739999999999995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150.69999999999999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9.0115200000000009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320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943.3994344998282</v>
      </c>
      <c r="P39" s="36">
        <v>117.33</v>
      </c>
      <c r="Q39" s="36">
        <v>38.03</v>
      </c>
      <c r="R39" s="38">
        <v>47.5</v>
      </c>
      <c r="S39" s="38">
        <v>0</v>
      </c>
      <c r="T39" s="37">
        <f>SUMPRODUCT(LTA!J39:AN39,LTA!J$101:AN$101,LTA!J$103:AN$103)</f>
        <v>197.67</v>
      </c>
      <c r="U39" s="37">
        <f>SUMPRODUCT(LTA!J39:AN39,LTA!J$102:AN$102,LTA!J$103:AN$103)</f>
        <v>28.42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83.57</v>
      </c>
      <c r="Z39" s="34">
        <f>IEX!N39</f>
        <v>0</v>
      </c>
      <c r="AA39" s="75">
        <f>STOA!H39</f>
        <v>530.54</v>
      </c>
      <c r="AB39" s="75">
        <f>-STOA!N39</f>
        <v>-239.13</v>
      </c>
      <c r="AC39">
        <f t="shared" si="0"/>
        <v>22.554862313365778</v>
      </c>
      <c r="AD39">
        <f t="shared" si="1"/>
        <v>2332.9620860929504</v>
      </c>
      <c r="AE39">
        <f>'IDT-1'!B39</f>
        <v>0</v>
      </c>
      <c r="AF39" s="24"/>
      <c r="AG39">
        <f t="shared" si="2"/>
        <v>2332.9620860929504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25.92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150.69999999999999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9.0115200000000009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320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935.41460233982821</v>
      </c>
      <c r="P40" s="36">
        <v>117.33</v>
      </c>
      <c r="Q40" s="36">
        <v>38.03</v>
      </c>
      <c r="R40" s="38">
        <v>47.5</v>
      </c>
      <c r="S40" s="38">
        <v>0</v>
      </c>
      <c r="T40" s="37">
        <f>SUMPRODUCT(LTA!J40:AN40,LTA!J$101:AN$101,LTA!J$103:AN$103)</f>
        <v>236.90999999999997</v>
      </c>
      <c r="U40" s="37">
        <f>SUMPRODUCT(LTA!J40:AN40,LTA!J$102:AN$102,LTA!J$103:AN$103)</f>
        <v>27.619999999999997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60.71</v>
      </c>
      <c r="Z40" s="34">
        <f>IEX!N40</f>
        <v>0</v>
      </c>
      <c r="AA40" s="75">
        <f>STOA!H40</f>
        <v>530.54</v>
      </c>
      <c r="AB40" s="75">
        <f>-STOA!N40</f>
        <v>-239.13</v>
      </c>
      <c r="AC40">
        <f t="shared" si="0"/>
        <v>22.940885723221776</v>
      </c>
      <c r="AD40">
        <f t="shared" si="1"/>
        <v>2378.5312305230941</v>
      </c>
      <c r="AE40">
        <f>'IDT-1'!B40</f>
        <v>0</v>
      </c>
      <c r="AF40" s="24"/>
      <c r="AG40">
        <f t="shared" si="2"/>
        <v>2378.5312305230941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64.28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150.69999999999999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9.0115200000000009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102.55599390648803</v>
      </c>
      <c r="J41">
        <f>Bawana_RLNG!P41</f>
        <v>0</v>
      </c>
      <c r="K41">
        <f>Bawana_Spot!P41</f>
        <v>320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930.71292517750328</v>
      </c>
      <c r="P41" s="36">
        <v>117.33</v>
      </c>
      <c r="Q41" s="36">
        <v>38.03</v>
      </c>
      <c r="R41" s="38">
        <v>47.5</v>
      </c>
      <c r="S41" s="38">
        <v>0</v>
      </c>
      <c r="T41" s="37">
        <f>SUMPRODUCT(LTA!J41:AN41,LTA!J$101:AN$101,LTA!J$103:AN$103)</f>
        <v>291.12</v>
      </c>
      <c r="U41" s="37">
        <f>SUMPRODUCT(LTA!J41:AN41,LTA!J$102:AN$102,LTA!J$103:AN$103)</f>
        <v>24.619999999999997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44.35</v>
      </c>
      <c r="Z41" s="34">
        <f>IEX!N41</f>
        <v>0</v>
      </c>
      <c r="AA41" s="75">
        <f>STOA!H41</f>
        <v>540.14</v>
      </c>
      <c r="AB41" s="75">
        <f>-STOA!N41</f>
        <v>-239.13</v>
      </c>
      <c r="AC41">
        <f t="shared" si="0"/>
        <v>23.781917518075588</v>
      </c>
      <c r="AD41">
        <f t="shared" si="1"/>
        <v>2339.2285215659149</v>
      </c>
      <c r="AE41">
        <f>'IDT-1'!B41</f>
        <v>0</v>
      </c>
      <c r="AF41" s="24"/>
      <c r="AG41">
        <f t="shared" si="2"/>
        <v>2339.2285215659149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-69</v>
      </c>
      <c r="AM41" s="34">
        <f>RTM_PXI!H41</f>
        <v>0</v>
      </c>
      <c r="AN41" s="34">
        <f>RTM_PXI!N41</f>
        <v>0</v>
      </c>
      <c r="AO41" s="148">
        <f>GDAM_IEX!H41</f>
        <v>55.07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150.69999999999999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9.0115200000000009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102.55599390648803</v>
      </c>
      <c r="J42">
        <f>Bawana_RLNG!P42</f>
        <v>0</v>
      </c>
      <c r="K42">
        <f>Bawana_Spot!P42</f>
        <v>320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930.71292517750328</v>
      </c>
      <c r="P42" s="36">
        <v>117.33</v>
      </c>
      <c r="Q42" s="36">
        <v>38.03</v>
      </c>
      <c r="R42" s="38">
        <v>47.5</v>
      </c>
      <c r="S42" s="38">
        <v>0</v>
      </c>
      <c r="T42" s="37">
        <f>SUMPRODUCT(LTA!J42:AN42,LTA!J$101:AN$101,LTA!J$103:AN$103)</f>
        <v>325.17</v>
      </c>
      <c r="U42" s="37">
        <f>SUMPRODUCT(LTA!J42:AN42,LTA!J$102:AN$102,LTA!J$103:AN$103)</f>
        <v>22.41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46.05</v>
      </c>
      <c r="Z42" s="34">
        <f>IEX!N42</f>
        <v>0</v>
      </c>
      <c r="AA42" s="75">
        <f>STOA!H42</f>
        <v>544.93999999999994</v>
      </c>
      <c r="AB42" s="75">
        <f>-STOA!N42</f>
        <v>-239.13</v>
      </c>
      <c r="AC42">
        <f t="shared" si="0"/>
        <v>24.275283199398707</v>
      </c>
      <c r="AD42">
        <f t="shared" si="1"/>
        <v>2363.3251558845923</v>
      </c>
      <c r="AE42">
        <f>'IDT-1'!B42</f>
        <v>0</v>
      </c>
      <c r="AF42" s="24"/>
      <c r="AG42">
        <f t="shared" si="2"/>
        <v>2363.3251558845923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-86</v>
      </c>
      <c r="AM42" s="34">
        <f>RTM_PXI!H42</f>
        <v>0</v>
      </c>
      <c r="AN42" s="34">
        <f>RTM_PXI!N42</f>
        <v>0</v>
      </c>
      <c r="AO42" s="148">
        <f>GDAM_IEX!H42</f>
        <v>58.32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150.69999999999999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9.0115200000000009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320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929.18173117958474</v>
      </c>
      <c r="P43" s="36">
        <v>117.33</v>
      </c>
      <c r="Q43" s="36">
        <v>38.03</v>
      </c>
      <c r="R43" s="38">
        <v>47.5</v>
      </c>
      <c r="S43" s="38">
        <v>0</v>
      </c>
      <c r="T43" s="37">
        <f>SUMPRODUCT(LTA!J43:AN43,LTA!J$101:AN$101,LTA!J$103:AN$103)</f>
        <v>356.81</v>
      </c>
      <c r="U43" s="37">
        <f>SUMPRODUCT(LTA!J43:AN43,LTA!J$102:AN$102,LTA!J$103:AN$103)</f>
        <v>22.009999999999998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29.5</v>
      </c>
      <c r="Z43" s="34">
        <f>IEX!N43</f>
        <v>0</v>
      </c>
      <c r="AA43" s="75">
        <f>STOA!H43</f>
        <v>540.14</v>
      </c>
      <c r="AB43" s="75">
        <f>-STOA!N43</f>
        <v>-239.13</v>
      </c>
      <c r="AC43">
        <f t="shared" si="0"/>
        <v>24.065995488493076</v>
      </c>
      <c r="AD43">
        <f t="shared" si="1"/>
        <v>2372.763249597579</v>
      </c>
      <c r="AE43">
        <f>'IDT-1'!B43</f>
        <v>0</v>
      </c>
      <c r="AF43" s="24"/>
      <c r="AG43">
        <f t="shared" si="2"/>
        <v>2372.763249597579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-69</v>
      </c>
      <c r="AM43" s="34">
        <f>RTM_PXI!H43</f>
        <v>0</v>
      </c>
      <c r="AN43" s="34">
        <f>RTM_PXI!N43</f>
        <v>0</v>
      </c>
      <c r="AO43" s="148">
        <f>GDAM_IEX!H43</f>
        <v>42.19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150.69999999999999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9.0115200000000009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320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929.18173117958474</v>
      </c>
      <c r="P44" s="36">
        <v>117.33</v>
      </c>
      <c r="Q44" s="36">
        <v>38.03</v>
      </c>
      <c r="R44" s="38">
        <v>47.5</v>
      </c>
      <c r="S44" s="38">
        <v>0</v>
      </c>
      <c r="T44" s="37">
        <f>SUMPRODUCT(LTA!J44:AN44,LTA!J$101:AN$101,LTA!J$103:AN$103)</f>
        <v>414.85</v>
      </c>
      <c r="U44" s="37">
        <f>SUMPRODUCT(LTA!J44:AN44,LTA!J$102:AN$102,LTA!J$103:AN$103)</f>
        <v>22.009999999999998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22.65</v>
      </c>
      <c r="Z44" s="34">
        <f>IEX!N44</f>
        <v>0</v>
      </c>
      <c r="AA44" s="75">
        <f>STOA!H44</f>
        <v>540.14</v>
      </c>
      <c r="AB44" s="75">
        <f>-STOA!N44</f>
        <v>-239.13</v>
      </c>
      <c r="AC44">
        <f t="shared" si="0"/>
        <v>24.641107062514862</v>
      </c>
      <c r="AD44">
        <f t="shared" si="1"/>
        <v>2382.4081380235575</v>
      </c>
      <c r="AE44">
        <f>'IDT-1'!B44</f>
        <v>0</v>
      </c>
      <c r="AF44" s="24"/>
      <c r="AG44">
        <f t="shared" si="2"/>
        <v>2382.4081380235575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-98</v>
      </c>
      <c r="AM44" s="34">
        <f>RTM_PXI!H44</f>
        <v>0</v>
      </c>
      <c r="AN44" s="34">
        <f>RTM_PXI!N44</f>
        <v>0</v>
      </c>
      <c r="AO44" s="148">
        <f>GDAM_IEX!H44</f>
        <v>30.22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150.69999999999999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9.0115200000000009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122.16</v>
      </c>
      <c r="J45">
        <f>Bawana_RLNG!P45</f>
        <v>0</v>
      </c>
      <c r="K45">
        <f>Bawana_Spot!P45</f>
        <v>250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936.82404549499347</v>
      </c>
      <c r="P45" s="36">
        <v>117.33</v>
      </c>
      <c r="Q45" s="36">
        <v>38.03</v>
      </c>
      <c r="R45" s="38">
        <v>47.5</v>
      </c>
      <c r="S45" s="38">
        <v>0</v>
      </c>
      <c r="T45" s="37">
        <f>SUMPRODUCT(LTA!J45:AN45,LTA!J$101:AN$101,LTA!J$103:AN$103)</f>
        <v>463.46000000000004</v>
      </c>
      <c r="U45" s="37">
        <f>SUMPRODUCT(LTA!J45:AN45,LTA!J$102:AN$102,LTA!J$103:AN$103)</f>
        <v>22.009999999999998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48.73</v>
      </c>
      <c r="Z45" s="34">
        <f>IEX!N45</f>
        <v>0</v>
      </c>
      <c r="AA45" s="75">
        <f>STOA!H45</f>
        <v>444.15000000000003</v>
      </c>
      <c r="AB45" s="75">
        <f>-STOA!N45</f>
        <v>-239.13</v>
      </c>
      <c r="AC45">
        <f t="shared" si="0"/>
        <v>23.998635106753344</v>
      </c>
      <c r="AD45">
        <f t="shared" si="1"/>
        <v>2370.83693038824</v>
      </c>
      <c r="AE45">
        <f>'IDT-1'!B45</f>
        <v>0</v>
      </c>
      <c r="AF45" s="24"/>
      <c r="AG45">
        <f t="shared" si="2"/>
        <v>2370.83693038824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-66</v>
      </c>
      <c r="AM45" s="34">
        <f>RTM_PXI!H45</f>
        <v>0</v>
      </c>
      <c r="AN45" s="34">
        <f>RTM_PXI!N45</f>
        <v>0</v>
      </c>
      <c r="AO45" s="148">
        <f>GDAM_IEX!H45</f>
        <v>50.06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150.69999999999999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8.0102399999999996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102.55599390648803</v>
      </c>
      <c r="J46">
        <f>Bawana_RLNG!P46</f>
        <v>0</v>
      </c>
      <c r="K46">
        <f>Bawana_Spot!P46</f>
        <v>250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936.82549778694988</v>
      </c>
      <c r="P46" s="36">
        <v>117.33</v>
      </c>
      <c r="Q46" s="36">
        <v>38.03</v>
      </c>
      <c r="R46" s="38">
        <v>47.5</v>
      </c>
      <c r="S46" s="38">
        <v>0</v>
      </c>
      <c r="T46" s="37">
        <f>SUMPRODUCT(LTA!J46:AN46,LTA!J$101:AN$101,LTA!J$103:AN$103)</f>
        <v>514.57999999999993</v>
      </c>
      <c r="U46" s="37">
        <f>SUMPRODUCT(LTA!J46:AN46,LTA!J$102:AN$102,LTA!J$103:AN$103)</f>
        <v>22.009999999999998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34.01</v>
      </c>
      <c r="Z46" s="34">
        <f>IEX!N46</f>
        <v>0</v>
      </c>
      <c r="AA46" s="75">
        <f>STOA!H46</f>
        <v>445.11</v>
      </c>
      <c r="AB46" s="75">
        <f>-STOA!N46</f>
        <v>-239.13</v>
      </c>
      <c r="AC46">
        <f t="shared" si="0"/>
        <v>24.21159637276784</v>
      </c>
      <c r="AD46">
        <f t="shared" si="1"/>
        <v>2351.7901353206698</v>
      </c>
      <c r="AE46">
        <f>'IDT-1'!B46</f>
        <v>0</v>
      </c>
      <c r="AF46" s="24"/>
      <c r="AG46">
        <f t="shared" si="2"/>
        <v>2351.7901353206698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-88</v>
      </c>
      <c r="AM46" s="34">
        <f>RTM_PXI!H46</f>
        <v>0</v>
      </c>
      <c r="AN46" s="34">
        <f>RTM_PXI!N46</f>
        <v>0</v>
      </c>
      <c r="AO46" s="148">
        <f>GDAM_IEX!H46</f>
        <v>36.47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150.69999999999999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8.0102399999999996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122.16</v>
      </c>
      <c r="J47">
        <f>Bawana_RLNG!P47</f>
        <v>0</v>
      </c>
      <c r="K47">
        <f>Bawana_Spot!P47</f>
        <v>200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914.43614684599754</v>
      </c>
      <c r="P47" s="36">
        <v>117.33</v>
      </c>
      <c r="Q47" s="36">
        <v>38.03</v>
      </c>
      <c r="R47" s="38">
        <v>47.5</v>
      </c>
      <c r="S47" s="38">
        <v>0</v>
      </c>
      <c r="T47" s="37">
        <f>SUMPRODUCT(LTA!J47:AN47,LTA!J$101:AN$101,LTA!J$103:AN$103)</f>
        <v>530.34</v>
      </c>
      <c r="U47" s="37">
        <f>SUMPRODUCT(LTA!J47:AN47,LTA!J$102:AN$102,LTA!J$103:AN$103)</f>
        <v>21.41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601.86</v>
      </c>
      <c r="Z47" s="34">
        <f>IEX!N47</f>
        <v>0</v>
      </c>
      <c r="AA47" s="75">
        <f>STOA!H47</f>
        <v>0.86</v>
      </c>
      <c r="AB47" s="75">
        <f>-STOA!N47</f>
        <v>-239.13</v>
      </c>
      <c r="AC47">
        <f t="shared" si="0"/>
        <v>24.623105596259101</v>
      </c>
      <c r="AD47">
        <f t="shared" si="1"/>
        <v>2426.4132812497387</v>
      </c>
      <c r="AE47">
        <f>'IDT-1'!B47</f>
        <v>0</v>
      </c>
      <c r="AF47" s="24"/>
      <c r="AG47">
        <f t="shared" si="2"/>
        <v>2426.4132812497387</v>
      </c>
      <c r="AI47" s="34">
        <f>PXIL!H47</f>
        <v>0</v>
      </c>
      <c r="AJ47" s="34">
        <f>PXIL!N47</f>
        <v>0</v>
      </c>
      <c r="AK47" s="34">
        <f>RTM_IEX!H47</f>
        <v>88.23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8.0102399999999996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122.16</v>
      </c>
      <c r="J48">
        <f>Bawana_RLNG!P48</f>
        <v>0</v>
      </c>
      <c r="K48">
        <f>Bawana_Spot!P48</f>
        <v>250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903.11165895415411</v>
      </c>
      <c r="P48" s="36">
        <v>117.33</v>
      </c>
      <c r="Q48" s="36">
        <v>38.03</v>
      </c>
      <c r="R48" s="38">
        <v>47.5</v>
      </c>
      <c r="S48" s="38">
        <v>0</v>
      </c>
      <c r="T48" s="37">
        <f>SUMPRODUCT(LTA!J48:AN48,LTA!J$101:AN$101,LTA!J$103:AN$103)</f>
        <v>540.4</v>
      </c>
      <c r="U48" s="37">
        <f>SUMPRODUCT(LTA!J48:AN48,LTA!J$102:AN$102,LTA!J$103:AN$103)</f>
        <v>20.61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540.41999999999996</v>
      </c>
      <c r="Z48" s="34">
        <f>IEX!N48</f>
        <v>0</v>
      </c>
      <c r="AA48" s="75">
        <f>STOA!H48</f>
        <v>0.86</v>
      </c>
      <c r="AB48" s="75">
        <f>-STOA!N48</f>
        <v>-239.13</v>
      </c>
      <c r="AC48">
        <f t="shared" si="0"/>
        <v>24.412059897967612</v>
      </c>
      <c r="AD48">
        <f t="shared" si="1"/>
        <v>2401.4998390561864</v>
      </c>
      <c r="AE48">
        <f>'IDT-1'!B48</f>
        <v>0</v>
      </c>
      <c r="AF48" s="24"/>
      <c r="AG48">
        <f t="shared" si="2"/>
        <v>2401.4998390561864</v>
      </c>
      <c r="AI48" s="34">
        <f>PXIL!H48</f>
        <v>0</v>
      </c>
      <c r="AJ48" s="34">
        <f>PXIL!N48</f>
        <v>0</v>
      </c>
      <c r="AK48" s="34">
        <f>RTM_IEX!H48</f>
        <v>76.61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8.0102399999999996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126.16</v>
      </c>
      <c r="J49">
        <f>Bawana_RLNG!P49</f>
        <v>0</v>
      </c>
      <c r="K49">
        <f>Bawana_Spot!P49</f>
        <v>320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903.11165895415411</v>
      </c>
      <c r="P49" s="36">
        <v>117.33</v>
      </c>
      <c r="Q49" s="36">
        <v>38.03</v>
      </c>
      <c r="R49" s="38">
        <v>47.5</v>
      </c>
      <c r="S49" s="38">
        <v>0</v>
      </c>
      <c r="T49" s="37">
        <f>SUMPRODUCT(LTA!J49:AN49,LTA!J$101:AN$101,LTA!J$103:AN$103)</f>
        <v>545.91999999999996</v>
      </c>
      <c r="U49" s="37">
        <f>SUMPRODUCT(LTA!J49:AN49,LTA!J$102:AN$102,LTA!J$103:AN$103)</f>
        <v>20.61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444.43</v>
      </c>
      <c r="Z49" s="34">
        <f>IEX!N49</f>
        <v>0</v>
      </c>
      <c r="AA49" s="75">
        <f>STOA!H49</f>
        <v>0.86</v>
      </c>
      <c r="AB49" s="75">
        <f>-STOA!N49</f>
        <v>-239.13</v>
      </c>
      <c r="AC49">
        <f t="shared" si="0"/>
        <v>23.875851471989396</v>
      </c>
      <c r="AD49">
        <f t="shared" si="1"/>
        <v>2279.9560474821646</v>
      </c>
      <c r="AE49">
        <f>'IDT-1'!B49</f>
        <v>0</v>
      </c>
      <c r="AF49" s="24"/>
      <c r="AG49">
        <f t="shared" si="2"/>
        <v>2279.9560474821646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-29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8.0102399999999996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126.16</v>
      </c>
      <c r="J50">
        <f>Bawana_RLNG!P50</f>
        <v>0</v>
      </c>
      <c r="K50">
        <f>Bawana_Spot!P50</f>
        <v>320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889.93651305270078</v>
      </c>
      <c r="P50" s="36">
        <v>117.33</v>
      </c>
      <c r="Q50" s="36">
        <v>38.03</v>
      </c>
      <c r="R50" s="38">
        <v>47.5</v>
      </c>
      <c r="S50" s="38">
        <v>0</v>
      </c>
      <c r="T50" s="37">
        <f>SUMPRODUCT(LTA!J50:AN50,LTA!J$101:AN$101,LTA!J$103:AN$103)</f>
        <v>546.37</v>
      </c>
      <c r="U50" s="37">
        <f>SUMPRODUCT(LTA!J50:AN50,LTA!J$102:AN$102,LTA!J$103:AN$103)</f>
        <v>20.61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383.96</v>
      </c>
      <c r="Z50" s="34">
        <f>IEX!N50</f>
        <v>0</v>
      </c>
      <c r="AA50" s="75">
        <f>STOA!H50</f>
        <v>0.86</v>
      </c>
      <c r="AB50" s="75">
        <f>-STOA!N50</f>
        <v>-239.13</v>
      </c>
      <c r="AC50">
        <f t="shared" si="0"/>
        <v>23.074646776469631</v>
      </c>
      <c r="AD50">
        <f t="shared" si="1"/>
        <v>2229.5621062762311</v>
      </c>
      <c r="AE50">
        <f>'IDT-1'!B50</f>
        <v>0</v>
      </c>
      <c r="AF50" s="24"/>
      <c r="AG50">
        <f t="shared" si="2"/>
        <v>2229.5621062762311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8.0102399999999996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320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887.80184895603782</v>
      </c>
      <c r="P51" s="36">
        <v>117.33</v>
      </c>
      <c r="Q51" s="36">
        <v>38.03</v>
      </c>
      <c r="R51" s="38">
        <v>47.5</v>
      </c>
      <c r="S51" s="38">
        <v>0</v>
      </c>
      <c r="T51" s="37">
        <f>SUMPRODUCT(LTA!J51:AN51,LTA!J$101:AN$101,LTA!J$103:AN$103)</f>
        <v>546.5</v>
      </c>
      <c r="U51" s="37">
        <f>SUMPRODUCT(LTA!J51:AN51,LTA!J$102:AN$102,LTA!J$103:AN$103)</f>
        <v>22.54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337.88</v>
      </c>
      <c r="Z51" s="34">
        <f>IEX!N51</f>
        <v>0</v>
      </c>
      <c r="AA51" s="75">
        <f>STOA!H51</f>
        <v>0.86</v>
      </c>
      <c r="AB51" s="75">
        <f>-STOA!N51</f>
        <v>-239.13</v>
      </c>
      <c r="AC51">
        <f t="shared" si="0"/>
        <v>22.915601493983438</v>
      </c>
      <c r="AD51">
        <f t="shared" si="1"/>
        <v>2224.8464874620545</v>
      </c>
      <c r="AE51">
        <f>'IDT-1'!B51</f>
        <v>0</v>
      </c>
      <c r="AF51" s="24"/>
      <c r="AG51">
        <f t="shared" si="2"/>
        <v>2224.8464874620545</v>
      </c>
      <c r="AI51" s="34">
        <f>PXIL!H51</f>
        <v>0</v>
      </c>
      <c r="AJ51" s="34">
        <f>PXIL!N51</f>
        <v>0</v>
      </c>
      <c r="AK51" s="34">
        <f>RTM_IEX!H51</f>
        <v>25.83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8.0102399999999996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116.5554470528495</v>
      </c>
      <c r="J52">
        <f>Bawana_RLNG!P52</f>
        <v>0</v>
      </c>
      <c r="K52">
        <f>Bawana_Spot!P52</f>
        <v>320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887.80184895603782</v>
      </c>
      <c r="P52" s="36">
        <v>117.33</v>
      </c>
      <c r="Q52" s="36">
        <v>38.03</v>
      </c>
      <c r="R52" s="38">
        <v>47.5</v>
      </c>
      <c r="S52" s="38">
        <v>0</v>
      </c>
      <c r="T52" s="37">
        <f>SUMPRODUCT(LTA!J52:AN52,LTA!J$101:AN$101,LTA!J$103:AN$103)</f>
        <v>546.66</v>
      </c>
      <c r="U52" s="37">
        <f>SUMPRODUCT(LTA!J52:AN52,LTA!J$102:AN$102,LTA!J$103:AN$103)</f>
        <v>22.54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245.74</v>
      </c>
      <c r="Z52" s="34">
        <f>IEX!N52</f>
        <v>0</v>
      </c>
      <c r="AA52" s="75">
        <f>STOA!H52</f>
        <v>0.86</v>
      </c>
      <c r="AB52" s="75">
        <f>-STOA!N52</f>
        <v>-239.13</v>
      </c>
      <c r="AC52">
        <f t="shared" si="0"/>
        <v>22.360491249227376</v>
      </c>
      <c r="AD52">
        <f t="shared" si="1"/>
        <v>2159.3170447596603</v>
      </c>
      <c r="AE52">
        <f>'IDT-1'!B52</f>
        <v>0</v>
      </c>
      <c r="AF52" s="24"/>
      <c r="AG52">
        <f t="shared" si="2"/>
        <v>2159.3170447596603</v>
      </c>
      <c r="AI52" s="34">
        <f>PXIL!H52</f>
        <v>0</v>
      </c>
      <c r="AJ52" s="34">
        <f>PXIL!N52</f>
        <v>0</v>
      </c>
      <c r="AK52" s="34">
        <f>RTM_IEX!H52</f>
        <v>69.78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8.0102399999999996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116.5554470528495</v>
      </c>
      <c r="J53">
        <f>Bawana_RLNG!P53</f>
        <v>0</v>
      </c>
      <c r="K53">
        <f>Bawana_Spot!P53</f>
        <v>320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887.80184895603782</v>
      </c>
      <c r="P53" s="36">
        <v>117.33</v>
      </c>
      <c r="Q53" s="36">
        <v>38.03</v>
      </c>
      <c r="R53" s="38">
        <v>47.5</v>
      </c>
      <c r="S53" s="38">
        <v>0</v>
      </c>
      <c r="T53" s="37">
        <f>SUMPRODUCT(LTA!J53:AN53,LTA!J$101:AN$101,LTA!J$103:AN$103)</f>
        <v>541.28</v>
      </c>
      <c r="U53" s="37">
        <f>SUMPRODUCT(LTA!J53:AN53,LTA!J$102:AN$102,LTA!J$103:AN$103)</f>
        <v>17.54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163.16999999999999</v>
      </c>
      <c r="Z53" s="34">
        <f>IEX!N53</f>
        <v>0</v>
      </c>
      <c r="AA53" s="75">
        <f>STOA!H53</f>
        <v>0.86</v>
      </c>
      <c r="AB53" s="75">
        <f>-STOA!N53</f>
        <v>-239.13</v>
      </c>
      <c r="AC53">
        <f t="shared" si="0"/>
        <v>21.669591249227373</v>
      </c>
      <c r="AD53">
        <f t="shared" si="1"/>
        <v>2077.7579447596599</v>
      </c>
      <c r="AE53">
        <f>'IDT-1'!B53</f>
        <v>0</v>
      </c>
      <c r="AF53" s="24"/>
      <c r="AG53">
        <f t="shared" si="2"/>
        <v>2077.7579447596599</v>
      </c>
      <c r="AI53" s="34">
        <f>PXIL!H53</f>
        <v>0</v>
      </c>
      <c r="AJ53" s="34">
        <f>PXIL!N53</f>
        <v>0</v>
      </c>
      <c r="AK53" s="34">
        <f>RTM_IEX!H53</f>
        <v>80.48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8.0102399999999996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116.5554470528495</v>
      </c>
      <c r="J54">
        <f>Bawana_RLNG!P54</f>
        <v>0</v>
      </c>
      <c r="K54">
        <f>Bawana_Spot!P54</f>
        <v>320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887.80184895603782</v>
      </c>
      <c r="P54" s="36">
        <v>117.33</v>
      </c>
      <c r="Q54" s="36">
        <v>38.03</v>
      </c>
      <c r="R54" s="38">
        <v>47.5</v>
      </c>
      <c r="S54" s="38">
        <v>0</v>
      </c>
      <c r="T54" s="37">
        <f>SUMPRODUCT(LTA!J54:AN54,LTA!J$101:AN$101,LTA!J$103:AN$103)</f>
        <v>541.73</v>
      </c>
      <c r="U54" s="37">
        <f>SUMPRODUCT(LTA!J54:AN54,LTA!J$102:AN$102,LTA!J$103:AN$103)</f>
        <v>17.440000000000001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127.67</v>
      </c>
      <c r="Z54" s="34">
        <f>IEX!N54</f>
        <v>0</v>
      </c>
      <c r="AA54" s="75">
        <f>STOA!H54</f>
        <v>0.86</v>
      </c>
      <c r="AB54" s="75">
        <f>-STOA!N54</f>
        <v>-239.13</v>
      </c>
      <c r="AC54">
        <f t="shared" si="0"/>
        <v>21.40784724922738</v>
      </c>
      <c r="AD54">
        <f t="shared" si="1"/>
        <v>2046.85968875966</v>
      </c>
      <c r="AE54">
        <f>'IDT-1'!B54</f>
        <v>0</v>
      </c>
      <c r="AF54" s="24"/>
      <c r="AG54">
        <f t="shared" si="2"/>
        <v>2046.85968875966</v>
      </c>
      <c r="AI54" s="34">
        <f>PXIL!H54</f>
        <v>0</v>
      </c>
      <c r="AJ54" s="34">
        <f>PXIL!N54</f>
        <v>0</v>
      </c>
      <c r="AK54" s="34">
        <f>RTM_IEX!H54</f>
        <v>84.47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8.0102399999999996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320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888.68543253200187</v>
      </c>
      <c r="P55" s="36">
        <v>117.32496826485975</v>
      </c>
      <c r="Q55" s="36">
        <v>38.030000000000008</v>
      </c>
      <c r="R55" s="38">
        <v>47.5</v>
      </c>
      <c r="S55" s="38">
        <v>0</v>
      </c>
      <c r="T55" s="37">
        <f>SUMPRODUCT(LTA!J55:AN55,LTA!J$101:AN$101,LTA!J$103:AN$103)</f>
        <v>533.79</v>
      </c>
      <c r="U55" s="37">
        <f>SUMPRODUCT(LTA!J55:AN55,LTA!J$102:AN$102,LTA!J$103:AN$103)</f>
        <v>17.009999999999998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86.39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21.366713329446359</v>
      </c>
      <c r="AD55">
        <f t="shared" si="1"/>
        <v>2042.0039274674152</v>
      </c>
      <c r="AE55">
        <f>'IDT-1'!B55</f>
        <v>0</v>
      </c>
      <c r="AF55" s="24"/>
      <c r="AG55">
        <f t="shared" si="2"/>
        <v>2042.0039274674152</v>
      </c>
      <c r="AI55" s="34">
        <f>PXIL!H55</f>
        <v>0</v>
      </c>
      <c r="AJ55" s="34">
        <f>PXIL!N55</f>
        <v>0</v>
      </c>
      <c r="AK55" s="34">
        <f>RTM_IEX!H55</f>
        <v>110.38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8.0102399999999996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320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888.77497346348878</v>
      </c>
      <c r="P56" s="36">
        <v>117.33</v>
      </c>
      <c r="Q56" s="36">
        <v>38.03</v>
      </c>
      <c r="R56" s="38">
        <v>47.5</v>
      </c>
      <c r="S56" s="38">
        <v>0</v>
      </c>
      <c r="T56" s="37">
        <f>SUMPRODUCT(LTA!J56:AN56,LTA!J$101:AN$101,LTA!J$103:AN$103)</f>
        <v>533.73</v>
      </c>
      <c r="U56" s="37">
        <f>SUMPRODUCT(LTA!J56:AN56,LTA!J$102:AN$102,LTA!J$103:AN$103)</f>
        <v>17.009999999999998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33.6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20.867203739846023</v>
      </c>
      <c r="AD56">
        <f t="shared" si="1"/>
        <v>1983.0380097236425</v>
      </c>
      <c r="AE56">
        <f>'IDT-1'!B56</f>
        <v>0</v>
      </c>
      <c r="AF56" s="24"/>
      <c r="AG56">
        <f t="shared" si="2"/>
        <v>1983.0380097236425</v>
      </c>
      <c r="AI56" s="34">
        <f>PXIL!H56</f>
        <v>0</v>
      </c>
      <c r="AJ56" s="34">
        <f>PXIL!N56</f>
        <v>0</v>
      </c>
      <c r="AK56" s="34">
        <f>RTM_IEX!H56</f>
        <v>103.67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8.0102399999999996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320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887.33147528932898</v>
      </c>
      <c r="P57" s="36">
        <v>117.33</v>
      </c>
      <c r="Q57" s="36">
        <v>38.03</v>
      </c>
      <c r="R57" s="38">
        <v>47.5</v>
      </c>
      <c r="S57" s="38">
        <v>0</v>
      </c>
      <c r="T57" s="37">
        <f>SUMPRODUCT(LTA!J57:AN57,LTA!J$101:AN$101,LTA!J$103:AN$103)</f>
        <v>535.69000000000005</v>
      </c>
      <c r="U57" s="37">
        <f>SUMPRODUCT(LTA!J57:AN57,LTA!J$102:AN$102,LTA!J$103:AN$103)</f>
        <v>17.009999999999998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8.64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20.476322355183083</v>
      </c>
      <c r="AD57">
        <f t="shared" si="1"/>
        <v>1936.8953929341455</v>
      </c>
      <c r="AE57">
        <f>'IDT-1'!B57</f>
        <v>0</v>
      </c>
      <c r="AF57" s="24"/>
      <c r="AG57">
        <f t="shared" si="2"/>
        <v>1936.8953929341455</v>
      </c>
      <c r="AI57" s="34">
        <f>PXIL!H57</f>
        <v>0</v>
      </c>
      <c r="AJ57" s="34">
        <f>PXIL!N57</f>
        <v>0</v>
      </c>
      <c r="AK57" s="34">
        <f>RTM_IEX!H57</f>
        <v>81.58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8.0102399999999996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320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887.33140427842409</v>
      </c>
      <c r="P58" s="36">
        <v>117.33</v>
      </c>
      <c r="Q58" s="36">
        <v>38.03</v>
      </c>
      <c r="R58" s="38">
        <v>47.5</v>
      </c>
      <c r="S58" s="38">
        <v>0</v>
      </c>
      <c r="T58" s="37">
        <f>SUMPRODUCT(LTA!J58:AN58,LTA!J$101:AN$101,LTA!J$103:AN$103)</f>
        <v>534.82999999999993</v>
      </c>
      <c r="U58" s="37">
        <f>SUMPRODUCT(LTA!J58:AN58,LTA!J$102:AN$102,LTA!J$103:AN$103)</f>
        <v>17.009999999999998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20.203069758691484</v>
      </c>
      <c r="AD58">
        <f t="shared" si="1"/>
        <v>1904.6385745197324</v>
      </c>
      <c r="AE58">
        <f>'IDT-1'!B58</f>
        <v>0</v>
      </c>
      <c r="AF58" s="24"/>
      <c r="AG58">
        <f t="shared" si="2"/>
        <v>1904.6385745197324</v>
      </c>
      <c r="AI58" s="34">
        <f>PXIL!H58</f>
        <v>0</v>
      </c>
      <c r="AJ58" s="34">
        <f>PXIL!N58</f>
        <v>0</v>
      </c>
      <c r="AK58" s="34">
        <f>RTM_IEX!H58</f>
        <v>58.55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8.0102399999999996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320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885.80018192578279</v>
      </c>
      <c r="P59" s="36">
        <v>117.33</v>
      </c>
      <c r="Q59" s="36">
        <v>38.03</v>
      </c>
      <c r="R59" s="38">
        <v>47.5</v>
      </c>
      <c r="S59" s="38">
        <v>0</v>
      </c>
      <c r="T59" s="37">
        <f>SUMPRODUCT(LTA!J59:AN59,LTA!J$101:AN$101,LTA!J$103:AN$103)</f>
        <v>534.20000000000005</v>
      </c>
      <c r="U59" s="37">
        <f>SUMPRODUCT(LTA!J59:AN59,LTA!J$102:AN$102,LTA!J$103:AN$103)</f>
        <v>17.009999999999998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20.3139394909293</v>
      </c>
      <c r="AD59">
        <f t="shared" si="1"/>
        <v>1917.726482434854</v>
      </c>
      <c r="AE59">
        <f>'IDT-1'!B59</f>
        <v>0</v>
      </c>
      <c r="AF59" s="24"/>
      <c r="AG59">
        <f t="shared" si="2"/>
        <v>1917.726482434854</v>
      </c>
      <c r="AI59" s="34">
        <f>PXIL!H59</f>
        <v>0</v>
      </c>
      <c r="AJ59" s="34">
        <f>PXIL!N59</f>
        <v>0</v>
      </c>
      <c r="AK59" s="34">
        <f>RTM_IEX!H59</f>
        <v>73.91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8.0102399999999996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320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885.80013174412386</v>
      </c>
      <c r="P60" s="36">
        <v>117.33</v>
      </c>
      <c r="Q60" s="36">
        <v>38.03</v>
      </c>
      <c r="R60" s="38">
        <v>47.5</v>
      </c>
      <c r="S60" s="38">
        <v>0</v>
      </c>
      <c r="T60" s="37">
        <f>SUMPRODUCT(LTA!J60:AN60,LTA!J$101:AN$101,LTA!J$103:AN$103)</f>
        <v>525.21</v>
      </c>
      <c r="U60" s="37">
        <f>SUMPRODUCT(LTA!J60:AN60,LTA!J$102:AN$102,LTA!J$103:AN$103)</f>
        <v>17.009999999999998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20.286723069403362</v>
      </c>
      <c r="AD60">
        <f t="shared" si="1"/>
        <v>1914.5136486747208</v>
      </c>
      <c r="AE60">
        <f>'IDT-1'!B60</f>
        <v>0</v>
      </c>
      <c r="AF60" s="24"/>
      <c r="AG60">
        <f t="shared" si="2"/>
        <v>1914.5136486747208</v>
      </c>
      <c r="AI60" s="34">
        <f>PXIL!H60</f>
        <v>0</v>
      </c>
      <c r="AJ60" s="34">
        <f>PXIL!N60</f>
        <v>0</v>
      </c>
      <c r="AK60" s="34">
        <f>RTM_IEX!H60</f>
        <v>79.66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8.0102399999999996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320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885.79978776021096</v>
      </c>
      <c r="P61" s="36">
        <v>117.33</v>
      </c>
      <c r="Q61" s="36">
        <v>38.03</v>
      </c>
      <c r="R61" s="38">
        <v>47.5</v>
      </c>
      <c r="S61" s="38">
        <v>0</v>
      </c>
      <c r="T61" s="37">
        <f>SUMPRODUCT(LTA!J61:AN61,LTA!J$101:AN$101,LTA!J$103:AN$103)</f>
        <v>508.2</v>
      </c>
      <c r="U61" s="37">
        <f>SUMPRODUCT(LTA!J61:AN61,LTA!J$102:AN$102,LTA!J$103:AN$103)</f>
        <v>17.009999999999998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19.893936179938493</v>
      </c>
      <c r="AD61">
        <f t="shared" si="1"/>
        <v>1868.1460915802725</v>
      </c>
      <c r="AE61">
        <f>'IDT-1'!B61</f>
        <v>0</v>
      </c>
      <c r="AF61" s="24"/>
      <c r="AG61">
        <f t="shared" si="2"/>
        <v>1868.1460915802725</v>
      </c>
      <c r="AI61" s="34">
        <f>PXIL!H61</f>
        <v>0</v>
      </c>
      <c r="AJ61" s="34">
        <f>PXIL!N61</f>
        <v>0</v>
      </c>
      <c r="AK61" s="34">
        <f>RTM_IEX!H61</f>
        <v>49.91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8.0102399999999996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116.5554470528495</v>
      </c>
      <c r="J62">
        <f>Bawana_RLNG!P62</f>
        <v>0</v>
      </c>
      <c r="K62">
        <f>Bawana_Spot!P62</f>
        <v>320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885.58957191769457</v>
      </c>
      <c r="P62" s="36">
        <v>117.33</v>
      </c>
      <c r="Q62" s="36">
        <v>38.03</v>
      </c>
      <c r="R62" s="38">
        <v>47.5</v>
      </c>
      <c r="S62" s="38">
        <v>0</v>
      </c>
      <c r="T62" s="37">
        <f>SUMPRODUCT(LTA!J62:AN62,LTA!J$101:AN$101,LTA!J$103:AN$103)</f>
        <v>491.83</v>
      </c>
      <c r="U62" s="37">
        <f>SUMPRODUCT(LTA!J62:AN62,LTA!J$102:AN$102,LTA!J$103:AN$103)</f>
        <v>17.009999999999998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19.788476122105287</v>
      </c>
      <c r="AD62">
        <f t="shared" si="1"/>
        <v>1855.6967828484387</v>
      </c>
      <c r="AE62">
        <f>'IDT-1'!B62</f>
        <v>0</v>
      </c>
      <c r="AF62" s="24"/>
      <c r="AG62">
        <f t="shared" si="2"/>
        <v>1855.6967828484387</v>
      </c>
      <c r="AI62" s="34">
        <f>PXIL!H62</f>
        <v>0</v>
      </c>
      <c r="AJ62" s="34">
        <f>PXIL!N62</f>
        <v>0</v>
      </c>
      <c r="AK62" s="34">
        <f>RTM_IEX!H62</f>
        <v>71.989999999999995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8.0102399999999996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320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896.15754382766306</v>
      </c>
      <c r="P63" s="36">
        <v>117.33</v>
      </c>
      <c r="Q63" s="36">
        <v>38.03</v>
      </c>
      <c r="R63" s="38">
        <v>47.5</v>
      </c>
      <c r="S63" s="38">
        <v>0</v>
      </c>
      <c r="T63" s="37">
        <f>SUMPRODUCT(LTA!J63:AN63,LTA!J$101:AN$101,LTA!J$103:AN$103)</f>
        <v>462.47999999999996</v>
      </c>
      <c r="U63" s="37">
        <f>SUMPRODUCT(LTA!J63:AN63,LTA!J$102:AN$102,LTA!J$103:AN$103)</f>
        <v>17.009999999999998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19.47517733090509</v>
      </c>
      <c r="AD63">
        <f t="shared" si="1"/>
        <v>1818.7126064967581</v>
      </c>
      <c r="AE63">
        <f>'IDT-1'!B63</f>
        <v>0</v>
      </c>
      <c r="AF63" s="24"/>
      <c r="AG63">
        <f t="shared" si="2"/>
        <v>1818.7126064967581</v>
      </c>
      <c r="AI63" s="34">
        <f>PXIL!H63</f>
        <v>0</v>
      </c>
      <c r="AJ63" s="34">
        <f>PXIL!N63</f>
        <v>0</v>
      </c>
      <c r="AK63" s="34">
        <f>RTM_IEX!H63</f>
        <v>35.520000000000003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8.0102399999999996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320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896.15754382766306</v>
      </c>
      <c r="P64" s="36">
        <v>117.33</v>
      </c>
      <c r="Q64" s="36">
        <v>38.03</v>
      </c>
      <c r="R64" s="38">
        <v>47.5</v>
      </c>
      <c r="S64" s="38">
        <v>0</v>
      </c>
      <c r="T64" s="37">
        <f>SUMPRODUCT(LTA!J64:AN64,LTA!J$101:AN$101,LTA!J$103:AN$103)</f>
        <v>429.5</v>
      </c>
      <c r="U64" s="37">
        <f>SUMPRODUCT(LTA!J64:AN64,LTA!J$102:AN$102,LTA!J$103:AN$103)</f>
        <v>17.009999999999998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19.375469330905091</v>
      </c>
      <c r="AD64">
        <f t="shared" si="1"/>
        <v>1806.9423144967582</v>
      </c>
      <c r="AE64">
        <f>'IDT-1'!B64</f>
        <v>0</v>
      </c>
      <c r="AF64" s="24"/>
      <c r="AG64">
        <f t="shared" si="2"/>
        <v>1806.9423144967582</v>
      </c>
      <c r="AI64" s="34">
        <f>PXIL!H64</f>
        <v>0</v>
      </c>
      <c r="AJ64" s="34">
        <f>PXIL!N64</f>
        <v>0</v>
      </c>
      <c r="AK64" s="34">
        <f>RTM_IEX!H64</f>
        <v>56.63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8.0102399999999996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116.5554470528495</v>
      </c>
      <c r="J65">
        <f>Bawana_RLNG!P65</f>
        <v>0</v>
      </c>
      <c r="K65">
        <f>Bawana_Spot!P65</f>
        <v>320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895.943523738012</v>
      </c>
      <c r="P65" s="36">
        <v>117.33</v>
      </c>
      <c r="Q65" s="36">
        <v>38.03</v>
      </c>
      <c r="R65" s="38">
        <v>47.5</v>
      </c>
      <c r="S65" s="38">
        <v>0</v>
      </c>
      <c r="T65" s="37">
        <f>SUMPRODUCT(LTA!J65:AN65,LTA!J$101:AN$101,LTA!J$103:AN$103)</f>
        <v>390.31999999999994</v>
      </c>
      <c r="U65" s="37">
        <f>SUMPRODUCT(LTA!J65:AN65,LTA!J$102:AN$102,LTA!J$103:AN$103)</f>
        <v>17.009999999999998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19.114325317395956</v>
      </c>
      <c r="AD65">
        <f t="shared" si="1"/>
        <v>1776.1148854734654</v>
      </c>
      <c r="AE65">
        <f>'IDT-1'!B65</f>
        <v>24</v>
      </c>
      <c r="AF65" s="24"/>
      <c r="AG65">
        <f t="shared" si="2"/>
        <v>1800.1148854734654</v>
      </c>
      <c r="AI65" s="34">
        <f>PXIL!H65</f>
        <v>0</v>
      </c>
      <c r="AJ65" s="34">
        <f>PXIL!N65</f>
        <v>0</v>
      </c>
      <c r="AK65" s="34">
        <f>RTM_IEX!H65</f>
        <v>82.99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8.0102399999999996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116.5554470528495</v>
      </c>
      <c r="J66">
        <f>Bawana_RLNG!P66</f>
        <v>0</v>
      </c>
      <c r="K66">
        <f>Bawana_Spot!P66</f>
        <v>320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914.64965578343504</v>
      </c>
      <c r="P66" s="36">
        <v>117.33</v>
      </c>
      <c r="Q66" s="36">
        <v>38.03</v>
      </c>
      <c r="R66" s="38">
        <v>46.69</v>
      </c>
      <c r="S66" s="38">
        <v>0</v>
      </c>
      <c r="T66" s="37">
        <f>SUMPRODUCT(LTA!J66:AN66,LTA!J$101:AN$101,LTA!J$103:AN$103)</f>
        <v>350.55</v>
      </c>
      <c r="U66" s="37">
        <f>SUMPRODUCT(LTA!J66:AN66,LTA!J$102:AN$102,LTA!J$103:AN$103)</f>
        <v>17.009999999999998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18.71554482657751</v>
      </c>
      <c r="AD66">
        <f t="shared" si="1"/>
        <v>1729.0397980097071</v>
      </c>
      <c r="AE66">
        <f>'IDT-1'!B66</f>
        <v>52</v>
      </c>
      <c r="AF66" s="24"/>
      <c r="AG66">
        <f t="shared" si="2"/>
        <v>1781.0397980097071</v>
      </c>
      <c r="AI66" s="34">
        <f>PXIL!H66</f>
        <v>0</v>
      </c>
      <c r="AJ66" s="34">
        <f>PXIL!N66</f>
        <v>0</v>
      </c>
      <c r="AK66" s="34">
        <f>RTM_IEX!H66</f>
        <v>57.39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8.0102399999999996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106.55583766259132</v>
      </c>
      <c r="J67">
        <f>Bawana_RLNG!P67</f>
        <v>0</v>
      </c>
      <c r="K67">
        <f>Bawana_Spot!P67</f>
        <v>320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914.64965578343504</v>
      </c>
      <c r="P67" s="36">
        <v>117.33</v>
      </c>
      <c r="Q67" s="36">
        <v>38.03</v>
      </c>
      <c r="R67" s="38">
        <v>39.840000000000003</v>
      </c>
      <c r="S67" s="38">
        <v>0</v>
      </c>
      <c r="T67" s="37">
        <f>SUMPRODUCT(LTA!J67:AN67,LTA!J$101:AN$101,LTA!J$103:AN$103)</f>
        <v>310.73</v>
      </c>
      <c r="U67" s="37">
        <f>SUMPRODUCT(LTA!J67:AN67,LTA!J$102:AN$102,LTA!J$103:AN$103)</f>
        <v>17.009999999999998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18.372072107699339</v>
      </c>
      <c r="AD67">
        <f t="shared" si="1"/>
        <v>1688.4936613383268</v>
      </c>
      <c r="AE67">
        <f>'IDT-1'!B67</f>
        <v>109</v>
      </c>
      <c r="AF67" s="24"/>
      <c r="AG67">
        <f t="shared" si="2"/>
        <v>1797.4936613383268</v>
      </c>
      <c r="AI67" s="34">
        <f>PXIL!H67</f>
        <v>0</v>
      </c>
      <c r="AJ67" s="34">
        <f>PXIL!N67</f>
        <v>0</v>
      </c>
      <c r="AK67" s="34">
        <f>RTM_IEX!H67</f>
        <v>73.36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8.0102399999999996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106.55583766259132</v>
      </c>
      <c r="J68">
        <f>Bawana_RLNG!P68</f>
        <v>0</v>
      </c>
      <c r="K68">
        <f>Bawana_Spot!P68</f>
        <v>320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921.5970222487507</v>
      </c>
      <c r="P68" s="36">
        <v>117.33</v>
      </c>
      <c r="Q68" s="36">
        <v>38.03</v>
      </c>
      <c r="R68" s="38">
        <v>35.03</v>
      </c>
      <c r="S68" s="38">
        <v>0</v>
      </c>
      <c r="T68" s="37">
        <f>SUMPRODUCT(LTA!J68:AN68,LTA!J$101:AN$101,LTA!J$103:AN$103)</f>
        <v>267.76</v>
      </c>
      <c r="U68" s="37">
        <f>SUMPRODUCT(LTA!J68:AN68,LTA!J$102:AN$102,LTA!J$103:AN$103)</f>
        <v>17.21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17.911225986007992</v>
      </c>
      <c r="AD68">
        <f t="shared" ref="AD68:AD98" si="4">SUM(B68:AB68,AI68:AT68)-AC68</f>
        <v>1634.0918739253339</v>
      </c>
      <c r="AE68">
        <f>'IDT-1'!B68</f>
        <v>176</v>
      </c>
      <c r="AF68" s="24"/>
      <c r="AG68">
        <f t="shared" ref="AG68:AG98" si="5">SUM(AD68:AF68)</f>
        <v>1810.0918739253339</v>
      </c>
      <c r="AI68" s="34">
        <f>PXIL!H68</f>
        <v>0</v>
      </c>
      <c r="AJ68" s="34">
        <f>PXIL!N68</f>
        <v>0</v>
      </c>
      <c r="AK68" s="34">
        <f>RTM_IEX!H68</f>
        <v>59.13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8.0102399999999996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102.55599390648803</v>
      </c>
      <c r="J69">
        <f>Bawana_RLNG!P69</f>
        <v>0</v>
      </c>
      <c r="K69">
        <f>Bawana_Spot!P69</f>
        <v>320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944.24366501218969</v>
      </c>
      <c r="P69" s="36">
        <v>117.33</v>
      </c>
      <c r="Q69" s="36">
        <v>38.03</v>
      </c>
      <c r="R69" s="38">
        <v>27.515202231520224</v>
      </c>
      <c r="S69" s="38">
        <v>0</v>
      </c>
      <c r="T69" s="37">
        <f>SUMPRODUCT(LTA!J69:AN69,LTA!J$101:AN$101,LTA!J$103:AN$103)</f>
        <v>221.42</v>
      </c>
      <c r="U69" s="37">
        <f>SUMPRODUCT(LTA!J69:AN69,LTA!J$102:AN$102,LTA!J$103:AN$103)</f>
        <v>40.65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69.52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18.426330796414387</v>
      </c>
      <c r="AD69">
        <f t="shared" si="4"/>
        <v>1694.8987703537839</v>
      </c>
      <c r="AE69">
        <f>'IDT-1'!B69</f>
        <v>120.604</v>
      </c>
      <c r="AF69" s="24"/>
      <c r="AG69">
        <f t="shared" si="5"/>
        <v>1815.5027703537839</v>
      </c>
      <c r="AI69" s="34">
        <f>PXIL!H69</f>
        <v>0</v>
      </c>
      <c r="AJ69" s="34">
        <f>PXIL!N69</f>
        <v>0</v>
      </c>
      <c r="AK69" s="34">
        <f>RTM_IEX!H69</f>
        <v>62.7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8.0102399999999996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102.55599390648803</v>
      </c>
      <c r="J70">
        <f>Bawana_RLNG!P70</f>
        <v>0</v>
      </c>
      <c r="K70">
        <f>Bawana_Spot!P70</f>
        <v>320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958.94620339123844</v>
      </c>
      <c r="P70" s="36">
        <v>117.33</v>
      </c>
      <c r="Q70" s="36">
        <v>38.03</v>
      </c>
      <c r="R70" s="38">
        <v>20.03</v>
      </c>
      <c r="S70" s="38">
        <v>0</v>
      </c>
      <c r="T70" s="37">
        <f>SUMPRODUCT(LTA!J70:AN70,LTA!J$101:AN$101,LTA!J$103:AN$103)</f>
        <v>174.70999999999998</v>
      </c>
      <c r="U70" s="37">
        <f>SUMPRODUCT(LTA!J70:AN70,LTA!J$102:AN$102,LTA!J$103:AN$103)</f>
        <v>41.45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159.16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18.964496420053624</v>
      </c>
      <c r="AD70">
        <f t="shared" si="4"/>
        <v>1758.4279408776729</v>
      </c>
      <c r="AE70">
        <f>'IDT-1'!B70</f>
        <v>55.521000000000001</v>
      </c>
      <c r="AF70" s="24"/>
      <c r="AG70">
        <f t="shared" si="5"/>
        <v>1813.9489408776728</v>
      </c>
      <c r="AI70" s="34">
        <f>PXIL!H70</f>
        <v>0</v>
      </c>
      <c r="AJ70" s="34">
        <f>PXIL!N70</f>
        <v>0</v>
      </c>
      <c r="AK70" s="34">
        <f>RTM_IEX!H70</f>
        <v>75.819999999999993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8.0102399999999996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320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985.97623004745481</v>
      </c>
      <c r="P71" s="36">
        <v>117.33</v>
      </c>
      <c r="Q71" s="36">
        <v>38.03</v>
      </c>
      <c r="R71" s="38">
        <v>10.659999999999998</v>
      </c>
      <c r="S71" s="38">
        <v>0</v>
      </c>
      <c r="T71" s="37">
        <f>SUMPRODUCT(LTA!J71:AN71,LTA!J$101:AN$101,LTA!J$103:AN$103)</f>
        <v>126.3</v>
      </c>
      <c r="U71" s="37">
        <f>SUMPRODUCT(LTA!J71:AN71,LTA!J$102:AN$102,LTA!J$103:AN$103)</f>
        <v>42.94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2.44</v>
      </c>
      <c r="Z71" s="34">
        <f>IEX!N71</f>
        <v>0</v>
      </c>
      <c r="AA71" s="75">
        <f>STOA!H71</f>
        <v>134.86999999999998</v>
      </c>
      <c r="AB71" s="75">
        <f>-STOA!N71</f>
        <v>-239.13</v>
      </c>
      <c r="AC71">
        <f t="shared" si="3"/>
        <v>18.285104643965841</v>
      </c>
      <c r="AD71">
        <f t="shared" si="4"/>
        <v>1828.927359309977</v>
      </c>
      <c r="AE71">
        <f>'IDT-1'!B71</f>
        <v>0</v>
      </c>
      <c r="AF71" s="24"/>
      <c r="AG71">
        <f t="shared" si="5"/>
        <v>1828.927359309977</v>
      </c>
      <c r="AI71" s="34">
        <f>PXIL!H71</f>
        <v>0</v>
      </c>
      <c r="AJ71" s="34">
        <f>PXIL!N71</f>
        <v>0</v>
      </c>
      <c r="AK71" s="34">
        <f>RTM_IEX!H71</f>
        <v>43.8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2.73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150.69999999999999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8.0102399999999996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320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1007.5240040398676</v>
      </c>
      <c r="P72" s="36">
        <v>117.33</v>
      </c>
      <c r="Q72" s="36">
        <v>38.03</v>
      </c>
      <c r="R72" s="38">
        <v>3.7100000000000004</v>
      </c>
      <c r="S72" s="38">
        <v>0</v>
      </c>
      <c r="T72" s="37">
        <f>SUMPRODUCT(LTA!J72:AN72,LTA!J$101:AN$101,LTA!J$103:AN$103)</f>
        <v>81.03</v>
      </c>
      <c r="U72" s="37">
        <f>SUMPRODUCT(LTA!J72:AN72,LTA!J$102:AN$102,LTA!J$103:AN$103)</f>
        <v>43.14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26.69</v>
      </c>
      <c r="Z72" s="34">
        <f>IEX!N72</f>
        <v>0</v>
      </c>
      <c r="AA72" s="75">
        <f>STOA!H72</f>
        <v>145.42999999999998</v>
      </c>
      <c r="AB72" s="75">
        <f>-STOA!N72</f>
        <v>-239.13</v>
      </c>
      <c r="AC72">
        <f t="shared" si="3"/>
        <v>18.42662594550211</v>
      </c>
      <c r="AD72">
        <f t="shared" si="4"/>
        <v>1845.6336120008534</v>
      </c>
      <c r="AE72">
        <f>'IDT-1'!B72</f>
        <v>0</v>
      </c>
      <c r="AF72" s="24"/>
      <c r="AG72">
        <f t="shared" si="5"/>
        <v>1845.6336120008534</v>
      </c>
      <c r="AI72" s="34">
        <f>PXIL!H72</f>
        <v>0</v>
      </c>
      <c r="AJ72" s="34">
        <f>PXIL!N72</f>
        <v>0</v>
      </c>
      <c r="AK72" s="34">
        <f>RTM_IEX!H72</f>
        <v>37.04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22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150.69999999999999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8.0102399999999996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320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1046.7942824754211</v>
      </c>
      <c r="P73" s="36">
        <v>117.33</v>
      </c>
      <c r="Q73" s="36">
        <v>38.03</v>
      </c>
      <c r="R73" s="38">
        <v>0</v>
      </c>
      <c r="S73" s="38">
        <v>0</v>
      </c>
      <c r="T73" s="37">
        <f>SUMPRODUCT(LTA!J73:AN73,LTA!J$101:AN$101,LTA!J$103:AN$103)</f>
        <v>46.540000000000006</v>
      </c>
      <c r="U73" s="37">
        <f>SUMPRODUCT(LTA!J73:AN73,LTA!J$102:AN$102,LTA!J$103:AN$103)</f>
        <v>52.97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209.75</v>
      </c>
      <c r="AB73" s="75">
        <f>-STOA!N73</f>
        <v>-239.13</v>
      </c>
      <c r="AC73">
        <f t="shared" si="3"/>
        <v>19.02445628436076</v>
      </c>
      <c r="AD73">
        <f t="shared" si="4"/>
        <v>1916.2060600975485</v>
      </c>
      <c r="AE73">
        <f>'IDT-1'!B73</f>
        <v>0</v>
      </c>
      <c r="AF73" s="24"/>
      <c r="AG73">
        <f t="shared" si="5"/>
        <v>1916.2060600975485</v>
      </c>
      <c r="AI73" s="34">
        <f>PXIL!H73</f>
        <v>0</v>
      </c>
      <c r="AJ73" s="34">
        <f>PXIL!N73</f>
        <v>0</v>
      </c>
      <c r="AK73" s="34">
        <f>RTM_IEX!H73</f>
        <v>81.680000000000007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150.69999999999999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8.0102399999999996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320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1098.8628701669297</v>
      </c>
      <c r="P74" s="36">
        <v>117.33</v>
      </c>
      <c r="Q74" s="36">
        <v>38.03</v>
      </c>
      <c r="R74" s="38">
        <v>0</v>
      </c>
      <c r="S74" s="38">
        <v>0</v>
      </c>
      <c r="T74" s="37">
        <f>SUMPRODUCT(LTA!J74:AN74,LTA!J$101:AN$101,LTA!J$103:AN$103)</f>
        <v>27.71</v>
      </c>
      <c r="U74" s="37">
        <f>SUMPRODUCT(LTA!J74:AN74,LTA!J$102:AN$102,LTA!J$103:AN$103)</f>
        <v>52.97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248.14</v>
      </c>
      <c r="AB74" s="75">
        <f>-STOA!N74</f>
        <v>-239.13</v>
      </c>
      <c r="AC74">
        <f t="shared" si="3"/>
        <v>19.428484420969429</v>
      </c>
      <c r="AD74">
        <f t="shared" si="4"/>
        <v>1963.9006196524483</v>
      </c>
      <c r="AE74">
        <f>'IDT-1'!B74</f>
        <v>0</v>
      </c>
      <c r="AF74" s="24"/>
      <c r="AG74">
        <f t="shared" si="5"/>
        <v>1963.9006196524483</v>
      </c>
      <c r="AI74" s="34">
        <f>PXIL!H74</f>
        <v>0</v>
      </c>
      <c r="AJ74" s="34">
        <f>PXIL!N74</f>
        <v>0</v>
      </c>
      <c r="AK74" s="34">
        <f>RTM_IEX!H74</f>
        <v>58.15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150.69999999999999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8.0102399999999996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320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1100.2981944508915</v>
      </c>
      <c r="P75" s="36">
        <v>117.33</v>
      </c>
      <c r="Q75" s="36">
        <v>38.03</v>
      </c>
      <c r="R75" s="38">
        <v>0</v>
      </c>
      <c r="S75" s="38">
        <v>0</v>
      </c>
      <c r="T75" s="37">
        <f>SUMPRODUCT(LTA!J75:AN75,LTA!J$101:AN$101,LTA!J$103:AN$103)</f>
        <v>19.559999999999999</v>
      </c>
      <c r="U75" s="37">
        <f>SUMPRODUCT(LTA!J75:AN75,LTA!J$102:AN$102,LTA!J$103:AN$103)</f>
        <v>52.01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51.77</v>
      </c>
      <c r="Z75" s="34">
        <f>IEX!N75</f>
        <v>0</v>
      </c>
      <c r="AA75" s="75">
        <f>STOA!H75</f>
        <v>348.73</v>
      </c>
      <c r="AB75" s="75">
        <f>-STOA!N75</f>
        <v>-238.48</v>
      </c>
      <c r="AC75">
        <f t="shared" si="3"/>
        <v>20.89369489243353</v>
      </c>
      <c r="AD75">
        <f t="shared" si="4"/>
        <v>1987.4707334649456</v>
      </c>
      <c r="AE75">
        <f>'IDT-1'!B75</f>
        <v>0</v>
      </c>
      <c r="AF75" s="24"/>
      <c r="AG75">
        <f t="shared" si="5"/>
        <v>1987.4707334649456</v>
      </c>
      <c r="AI75" s="34">
        <f>PXIL!H75</f>
        <v>0</v>
      </c>
      <c r="AJ75" s="34">
        <f>PXIL!N75</f>
        <v>0</v>
      </c>
      <c r="AK75" s="34">
        <f>RTM_IEX!H75</f>
        <v>66.27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22.28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8.0102399999999996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320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1085.6845168696423</v>
      </c>
      <c r="P76" s="36">
        <v>117.33</v>
      </c>
      <c r="Q76" s="36">
        <v>38.03</v>
      </c>
      <c r="R76" s="38">
        <v>0</v>
      </c>
      <c r="S76" s="38">
        <v>0</v>
      </c>
      <c r="T76" s="37">
        <f>SUMPRODUCT(LTA!J76:AN76,LTA!J$101:AN$101,LTA!J$103:AN$103)</f>
        <v>17.91</v>
      </c>
      <c r="U76" s="37">
        <f>SUMPRODUCT(LTA!J76:AN76,LTA!J$102:AN$102,LTA!J$103:AN$103)</f>
        <v>52.26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54.18</v>
      </c>
      <c r="Z76" s="34">
        <f>IEX!N76</f>
        <v>0</v>
      </c>
      <c r="AA76" s="75">
        <f>STOA!H76</f>
        <v>351.61</v>
      </c>
      <c r="AB76" s="75">
        <f>-STOA!N76</f>
        <v>-238.48</v>
      </c>
      <c r="AC76">
        <f t="shared" si="3"/>
        <v>21.06048800075104</v>
      </c>
      <c r="AD76">
        <f t="shared" si="4"/>
        <v>2007.1602627753794</v>
      </c>
      <c r="AE76">
        <f>'IDT-1'!B76</f>
        <v>0</v>
      </c>
      <c r="AF76" s="24"/>
      <c r="AG76">
        <f t="shared" si="5"/>
        <v>2007.1602627753794</v>
      </c>
      <c r="AI76" s="34">
        <f>PXIL!H76</f>
        <v>0</v>
      </c>
      <c r="AJ76" s="34">
        <f>PXIL!N76</f>
        <v>0</v>
      </c>
      <c r="AK76" s="34">
        <f>RTM_IEX!H76</f>
        <v>96.44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22.69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8.0102399999999996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320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1085.2190611839537</v>
      </c>
      <c r="P77" s="36">
        <v>117.33</v>
      </c>
      <c r="Q77" s="36">
        <v>38.03</v>
      </c>
      <c r="R77" s="38">
        <v>0</v>
      </c>
      <c r="S77" s="38">
        <v>0</v>
      </c>
      <c r="T77" s="37">
        <f>SUMPRODUCT(LTA!J77:AN77,LTA!J$101:AN$101,LTA!J$103:AN$103)</f>
        <v>19.09</v>
      </c>
      <c r="U77" s="37">
        <f>SUMPRODUCT(LTA!J77:AN77,LTA!J$102:AN$102,LTA!J$103:AN$103)</f>
        <v>54.1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59.61</v>
      </c>
      <c r="Z77" s="34">
        <f>IEX!N77</f>
        <v>0</v>
      </c>
      <c r="AA77" s="75">
        <f>STOA!H77</f>
        <v>355.45</v>
      </c>
      <c r="AB77" s="75">
        <f>-STOA!N77</f>
        <v>-238.48</v>
      </c>
      <c r="AC77">
        <f t="shared" si="3"/>
        <v>21.070186172991249</v>
      </c>
      <c r="AD77">
        <f t="shared" si="4"/>
        <v>2008.3051089174498</v>
      </c>
      <c r="AE77">
        <f>'IDT-1'!B77</f>
        <v>0</v>
      </c>
      <c r="AF77" s="24"/>
      <c r="AG77">
        <f t="shared" si="5"/>
        <v>2008.3051089174498</v>
      </c>
      <c r="AI77" s="34">
        <f>PXIL!H77</f>
        <v>0</v>
      </c>
      <c r="AJ77" s="34">
        <f>PXIL!N77</f>
        <v>0</v>
      </c>
      <c r="AK77" s="34">
        <f>RTM_IEX!H77</f>
        <v>84.84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23.62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8.0102399999999996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320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1081.3673057591241</v>
      </c>
      <c r="P78" s="36">
        <v>117.33</v>
      </c>
      <c r="Q78" s="36">
        <v>38.03</v>
      </c>
      <c r="R78" s="38">
        <v>0</v>
      </c>
      <c r="S78" s="38">
        <v>0</v>
      </c>
      <c r="T78" s="37">
        <f>SUMPRODUCT(LTA!J78:AN78,LTA!J$101:AN$101,LTA!J$103:AN$103)</f>
        <v>19.98</v>
      </c>
      <c r="U78" s="37">
        <f>SUMPRODUCT(LTA!J78:AN78,LTA!J$102:AN$102,LTA!J$103:AN$103)</f>
        <v>54.4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65.89</v>
      </c>
      <c r="Z78" s="34">
        <f>IEX!N78</f>
        <v>0</v>
      </c>
      <c r="AA78" s="75">
        <f>STOA!H78</f>
        <v>355.45</v>
      </c>
      <c r="AB78" s="75">
        <f>-STOA!N78</f>
        <v>-238.48</v>
      </c>
      <c r="AC78">
        <f t="shared" si="3"/>
        <v>21.096715427422684</v>
      </c>
      <c r="AD78">
        <f t="shared" si="4"/>
        <v>2011.4368242381893</v>
      </c>
      <c r="AE78">
        <f>'IDT-1'!B78</f>
        <v>0</v>
      </c>
      <c r="AF78" s="24"/>
      <c r="AG78">
        <f t="shared" si="5"/>
        <v>2011.4368242381893</v>
      </c>
      <c r="AI78" s="34">
        <f>PXIL!H78</f>
        <v>0</v>
      </c>
      <c r="AJ78" s="34">
        <f>PXIL!N78</f>
        <v>0</v>
      </c>
      <c r="AK78" s="34">
        <f>RTM_IEX!H78</f>
        <v>80.489999999999995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27.51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8.0102399999999996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320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1024.152506131167</v>
      </c>
      <c r="P79" s="36">
        <v>117.33</v>
      </c>
      <c r="Q79" s="36">
        <v>38.03</v>
      </c>
      <c r="R79" s="38">
        <v>0</v>
      </c>
      <c r="S79" s="38">
        <v>0</v>
      </c>
      <c r="T79" s="37">
        <f>SUMPRODUCT(LTA!J79:AN79,LTA!J$101:AN$101,LTA!J$103:AN$103)</f>
        <v>21.46</v>
      </c>
      <c r="U79" s="37">
        <f>SUMPRODUCT(LTA!J79:AN79,LTA!J$102:AN$102,LTA!J$103:AN$103)</f>
        <v>54.7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118.32</v>
      </c>
      <c r="Z79" s="34">
        <f>IEX!N79</f>
        <v>0</v>
      </c>
      <c r="AA79" s="75">
        <f>STOA!H79</f>
        <v>332.51000000000005</v>
      </c>
      <c r="AB79" s="75">
        <f>-STOA!N79</f>
        <v>-238.48</v>
      </c>
      <c r="AC79">
        <f t="shared" si="3"/>
        <v>20.783943110547845</v>
      </c>
      <c r="AD79">
        <f t="shared" si="4"/>
        <v>1974.5147969271072</v>
      </c>
      <c r="AE79">
        <f>'IDT-1'!B79</f>
        <v>0</v>
      </c>
      <c r="AF79" s="24"/>
      <c r="AG79">
        <f t="shared" si="5"/>
        <v>1974.5147969271072</v>
      </c>
      <c r="AI79" s="34">
        <f>PXIL!H79</f>
        <v>0</v>
      </c>
      <c r="AJ79" s="34">
        <f>PXIL!N79</f>
        <v>0</v>
      </c>
      <c r="AK79" s="34">
        <f>RTM_IEX!H79</f>
        <v>61.8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34.909999999999997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8.0102399999999996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320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985.40391581319284</v>
      </c>
      <c r="P80" s="36">
        <v>117.33</v>
      </c>
      <c r="Q80" s="36">
        <v>38.03</v>
      </c>
      <c r="R80" s="38">
        <v>0</v>
      </c>
      <c r="S80" s="38">
        <v>0</v>
      </c>
      <c r="T80" s="37">
        <f>SUMPRODUCT(LTA!J80:AN80,LTA!J$101:AN$101,LTA!J$103:AN$103)</f>
        <v>23.04</v>
      </c>
      <c r="U80" s="37">
        <f>SUMPRODUCT(LTA!J80:AN80,LTA!J$102:AN$102,LTA!J$103:AN$103)</f>
        <v>54.980000000000004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154.62</v>
      </c>
      <c r="Z80" s="34">
        <f>IEX!N80</f>
        <v>0</v>
      </c>
      <c r="AA80" s="75">
        <f>STOA!H80</f>
        <v>335.39000000000004</v>
      </c>
      <c r="AB80" s="75">
        <f>-STOA!N80</f>
        <v>-238.48</v>
      </c>
      <c r="AC80">
        <f t="shared" si="3"/>
        <v>20.632670951876861</v>
      </c>
      <c r="AD80">
        <f t="shared" si="4"/>
        <v>1956.6574787678035</v>
      </c>
      <c r="AE80">
        <f>'IDT-1'!B80</f>
        <v>0</v>
      </c>
      <c r="AF80" s="24"/>
      <c r="AG80">
        <f t="shared" si="5"/>
        <v>1956.6574787678035</v>
      </c>
      <c r="AI80" s="34">
        <f>PXIL!H80</f>
        <v>0</v>
      </c>
      <c r="AJ80" s="34">
        <f>PXIL!N80</f>
        <v>0</v>
      </c>
      <c r="AK80" s="34">
        <f>RTM_IEX!H80</f>
        <v>40.299999999999997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36.11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8.0102399999999996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320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949.83166598040657</v>
      </c>
      <c r="P81" s="36">
        <v>117.33</v>
      </c>
      <c r="Q81" s="36">
        <v>38.03</v>
      </c>
      <c r="R81" s="38">
        <v>0</v>
      </c>
      <c r="S81" s="38">
        <v>0</v>
      </c>
      <c r="T81" s="37">
        <f>SUMPRODUCT(LTA!J81:AN81,LTA!J$101:AN$101,LTA!J$103:AN$103)</f>
        <v>25.009999999999998</v>
      </c>
      <c r="U81" s="37">
        <f>SUMPRODUCT(LTA!J81:AN81,LTA!J$102:AN$102,LTA!J$103:AN$103)</f>
        <v>55.11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220.63</v>
      </c>
      <c r="Z81" s="34">
        <f>IEX!N81</f>
        <v>0</v>
      </c>
      <c r="AA81" s="75">
        <f>STOA!H81</f>
        <v>299.87</v>
      </c>
      <c r="AB81" s="75">
        <f>-STOA!N81</f>
        <v>-238.48</v>
      </c>
      <c r="AC81">
        <f t="shared" si="3"/>
        <v>20.699264053281457</v>
      </c>
      <c r="AD81">
        <f t="shared" si="4"/>
        <v>1964.5186358336127</v>
      </c>
      <c r="AE81">
        <f>'IDT-1'!B81</f>
        <v>0</v>
      </c>
      <c r="AF81" s="24"/>
      <c r="AG81">
        <f t="shared" si="5"/>
        <v>1964.5186358336127</v>
      </c>
      <c r="AI81" s="34">
        <f>PXIL!H81</f>
        <v>0</v>
      </c>
      <c r="AJ81" s="34">
        <f>PXIL!N81</f>
        <v>0</v>
      </c>
      <c r="AK81" s="34">
        <f>RTM_IEX!H81</f>
        <v>44.33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42.99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8.0102399999999996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320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948.1548167418099</v>
      </c>
      <c r="P82" s="36">
        <v>117.33</v>
      </c>
      <c r="Q82" s="36">
        <v>38.03</v>
      </c>
      <c r="R82" s="38">
        <v>0</v>
      </c>
      <c r="S82" s="38">
        <v>0</v>
      </c>
      <c r="T82" s="37">
        <f>SUMPRODUCT(LTA!J82:AN82,LTA!J$101:AN$101,LTA!J$103:AN$103)</f>
        <v>26.58</v>
      </c>
      <c r="U82" s="37">
        <f>SUMPRODUCT(LTA!J82:AN82,LTA!J$102:AN$102,LTA!J$103:AN$103)</f>
        <v>55.38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216.49</v>
      </c>
      <c r="Z82" s="34">
        <f>IEX!N82</f>
        <v>0</v>
      </c>
      <c r="AA82" s="75">
        <f>STOA!H82</f>
        <v>299.87</v>
      </c>
      <c r="AB82" s="75">
        <f>-STOA!N82</f>
        <v>-238.48</v>
      </c>
      <c r="AC82">
        <f t="shared" si="3"/>
        <v>20.726506519677244</v>
      </c>
      <c r="AD82">
        <f t="shared" si="4"/>
        <v>1967.7345441286204</v>
      </c>
      <c r="AE82">
        <f>'IDT-1'!B82</f>
        <v>0</v>
      </c>
      <c r="AF82" s="24"/>
      <c r="AG82">
        <f t="shared" si="5"/>
        <v>1967.7345441286204</v>
      </c>
      <c r="AI82" s="34">
        <f>PXIL!H82</f>
        <v>0</v>
      </c>
      <c r="AJ82" s="34">
        <f>PXIL!N82</f>
        <v>0</v>
      </c>
      <c r="AK82" s="34">
        <f>RTM_IEX!H82</f>
        <v>54.71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39.83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8.0102399999999996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106.55583766259132</v>
      </c>
      <c r="J83">
        <f>Bawana_RLNG!P83</f>
        <v>0</v>
      </c>
      <c r="K83">
        <f>Bawana_Spot!P83</f>
        <v>320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929.02722789696406</v>
      </c>
      <c r="P83" s="36">
        <v>117.33</v>
      </c>
      <c r="Q83" s="36">
        <v>38.03</v>
      </c>
      <c r="R83" s="38">
        <v>0</v>
      </c>
      <c r="S83" s="38">
        <v>0</v>
      </c>
      <c r="T83" s="37">
        <f>SUMPRODUCT(LTA!J83:AN83,LTA!J$101:AN$101,LTA!J$103:AN$103)</f>
        <v>27.39</v>
      </c>
      <c r="U83" s="37">
        <f>SUMPRODUCT(LTA!J83:AN83,LTA!J$102:AN$102,LTA!J$103:AN$103)</f>
        <v>55.41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453.62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19.904417460931811</v>
      </c>
      <c r="AD83">
        <f t="shared" si="4"/>
        <v>1870.6888880986232</v>
      </c>
      <c r="AE83">
        <f>'IDT-1'!B83</f>
        <v>66.828999999999994</v>
      </c>
      <c r="AF83" s="24"/>
      <c r="AG83">
        <f t="shared" si="5"/>
        <v>1937.5178880986232</v>
      </c>
      <c r="AI83" s="34">
        <f>PXIL!H83</f>
        <v>0</v>
      </c>
      <c r="AJ83" s="34">
        <f>PXIL!N83</f>
        <v>0</v>
      </c>
      <c r="AK83" s="34">
        <f>RTM_IEX!H83</f>
        <v>73.12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8.0102399999999996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106.55583766259132</v>
      </c>
      <c r="J84">
        <f>Bawana_RLNG!P84</f>
        <v>0</v>
      </c>
      <c r="K84">
        <f>Bawana_Spot!P84</f>
        <v>320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929.02722789696406</v>
      </c>
      <c r="P84" s="36">
        <v>117.33</v>
      </c>
      <c r="Q84" s="36">
        <v>38.03</v>
      </c>
      <c r="R84" s="38">
        <v>0</v>
      </c>
      <c r="S84" s="38">
        <v>0</v>
      </c>
      <c r="T84" s="37">
        <f>SUMPRODUCT(LTA!J84:AN84,LTA!J$101:AN$101,LTA!J$103:AN$103)</f>
        <v>28.51</v>
      </c>
      <c r="U84" s="37">
        <f>SUMPRODUCT(LTA!J84:AN84,LTA!J$102:AN$102,LTA!J$103:AN$103)</f>
        <v>57.19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415.81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19.517009460931806</v>
      </c>
      <c r="AD84">
        <f t="shared" si="4"/>
        <v>1824.9562960986234</v>
      </c>
      <c r="AE84">
        <f>'IDT-1'!B84</f>
        <v>100.15899999999999</v>
      </c>
      <c r="AF84" s="24"/>
      <c r="AG84">
        <f t="shared" si="5"/>
        <v>1925.1152960986233</v>
      </c>
      <c r="AI84" s="34">
        <f>PXIL!H84</f>
        <v>0</v>
      </c>
      <c r="AJ84" s="34">
        <f>PXIL!N84</f>
        <v>0</v>
      </c>
      <c r="AK84" s="34">
        <f>RTM_IEX!H84</f>
        <v>61.91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8.0102399999999996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106.55583766259132</v>
      </c>
      <c r="J85">
        <f>Bawana_RLNG!P85</f>
        <v>0</v>
      </c>
      <c r="K85">
        <f>Bawana_Spot!P85</f>
        <v>320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928.23076958474178</v>
      </c>
      <c r="P85" s="36">
        <v>117.33</v>
      </c>
      <c r="Q85" s="36">
        <v>38.03</v>
      </c>
      <c r="R85" s="38">
        <v>0</v>
      </c>
      <c r="S85" s="38">
        <v>0</v>
      </c>
      <c r="T85" s="37">
        <f>SUMPRODUCT(LTA!J85:AN85,LTA!J$101:AN$101,LTA!J$103:AN$103)</f>
        <v>24.96</v>
      </c>
      <c r="U85" s="37">
        <f>SUMPRODUCT(LTA!J85:AN85,LTA!J$102:AN$102,LTA!J$103:AN$103)</f>
        <v>58.379999999999995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420.44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19.32064721110914</v>
      </c>
      <c r="AD85">
        <f>SUM(B85:AB85,AI85:AT85)-AC85</f>
        <v>1801.7762000362236</v>
      </c>
      <c r="AE85">
        <f>'IDT-1'!B85</f>
        <v>144.05099999999999</v>
      </c>
      <c r="AF85" s="24"/>
      <c r="AG85">
        <f t="shared" si="5"/>
        <v>1945.8272000362235</v>
      </c>
      <c r="AI85" s="34">
        <f>PXIL!H85</f>
        <v>0</v>
      </c>
      <c r="AJ85" s="34">
        <f>PXIL!N85</f>
        <v>0</v>
      </c>
      <c r="AK85" s="34">
        <f>RTM_IEX!H85</f>
        <v>37.06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8.0102399999999996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106.55583766259132</v>
      </c>
      <c r="J86">
        <f>Bawana_RLNG!P86</f>
        <v>0</v>
      </c>
      <c r="K86">
        <f>Bawana_Spot!P86</f>
        <v>320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927.35482289170011</v>
      </c>
      <c r="P86" s="36">
        <v>117.33</v>
      </c>
      <c r="Q86" s="36">
        <v>38.03</v>
      </c>
      <c r="R86" s="38">
        <v>0</v>
      </c>
      <c r="S86" s="38">
        <v>0</v>
      </c>
      <c r="T86" s="37">
        <f>SUMPRODUCT(LTA!J86:AN86,LTA!J$101:AN$101,LTA!J$103:AN$103)</f>
        <v>25.41</v>
      </c>
      <c r="U86" s="37">
        <f>SUMPRODUCT(LTA!J86:AN86,LTA!J$102:AN$102,LTA!J$103:AN$103)</f>
        <v>61.72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369.57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18.757965258887591</v>
      </c>
      <c r="AD86">
        <f t="shared" si="4"/>
        <v>1735.3529352954035</v>
      </c>
      <c r="AE86">
        <f>'IDT-1'!B86</f>
        <v>194.261</v>
      </c>
      <c r="AF86" s="24"/>
      <c r="AG86">
        <f t="shared" si="5"/>
        <v>1929.6139352954035</v>
      </c>
      <c r="AI86" s="34">
        <f>PXIL!H86</f>
        <v>0</v>
      </c>
      <c r="AJ86" s="34">
        <f>PXIL!N86</f>
        <v>0</v>
      </c>
      <c r="AK86" s="34">
        <f>RTM_IEX!H86</f>
        <v>18.03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8.0102399999999996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106.55583766259132</v>
      </c>
      <c r="J87">
        <f>Bawana_RLNG!P87</f>
        <v>0</v>
      </c>
      <c r="K87">
        <f>Bawana_Spot!P87</f>
        <v>320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932.14261184816735</v>
      </c>
      <c r="P87" s="36">
        <v>117.33</v>
      </c>
      <c r="Q87" s="36">
        <v>38.03</v>
      </c>
      <c r="R87" s="38">
        <v>0</v>
      </c>
      <c r="S87" s="38">
        <v>0</v>
      </c>
      <c r="T87" s="37">
        <f>SUMPRODUCT(LTA!J87:AN87,LTA!J$101:AN$101,LTA!J$103:AN$103)</f>
        <v>25.77</v>
      </c>
      <c r="U87" s="37">
        <f>SUMPRODUCT(LTA!J87:AN87,LTA!J$102:AN$102,LTA!J$103:AN$103)</f>
        <v>65.319999999999993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286.04000000000002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18.037142686121914</v>
      </c>
      <c r="AD87">
        <f t="shared" si="4"/>
        <v>1650.2615468246363</v>
      </c>
      <c r="AE87">
        <f>'IDT-1'!B87</f>
        <v>252.41</v>
      </c>
      <c r="AF87" s="24"/>
      <c r="AG87">
        <f t="shared" si="5"/>
        <v>1902.6715468246364</v>
      </c>
      <c r="AI87" s="34">
        <f>PXIL!H87</f>
        <v>0</v>
      </c>
      <c r="AJ87" s="34">
        <f>PXIL!N87</f>
        <v>0</v>
      </c>
      <c r="AK87" s="34">
        <f>RTM_IEX!H87</f>
        <v>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8.0102399999999996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106.55583766259132</v>
      </c>
      <c r="J88">
        <f>Bawana_RLNG!P88</f>
        <v>0</v>
      </c>
      <c r="K88">
        <f>Bawana_Spot!P88</f>
        <v>320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932.14261184816735</v>
      </c>
      <c r="P88" s="36">
        <v>117.33</v>
      </c>
      <c r="Q88" s="36">
        <v>38.03</v>
      </c>
      <c r="R88" s="38">
        <v>0</v>
      </c>
      <c r="S88" s="38">
        <v>0</v>
      </c>
      <c r="T88" s="37">
        <f>SUMPRODUCT(LTA!J88:AN88,LTA!J$101:AN$101,LTA!J$103:AN$103)</f>
        <v>26.29</v>
      </c>
      <c r="U88" s="37">
        <f>SUMPRODUCT(LTA!J88:AN88,LTA!J$102:AN$102,LTA!J$103:AN$103)</f>
        <v>65.900000000000006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265.89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17.862506686121918</v>
      </c>
      <c r="AD88">
        <f t="shared" si="4"/>
        <v>1629.6461828246368</v>
      </c>
      <c r="AE88">
        <f>'IDT-1'!B88</f>
        <v>259.75</v>
      </c>
      <c r="AF88" s="24"/>
      <c r="AG88">
        <f t="shared" si="5"/>
        <v>1889.3961828246368</v>
      </c>
      <c r="AI88" s="34">
        <f>PXIL!H88</f>
        <v>0</v>
      </c>
      <c r="AJ88" s="34">
        <f>PXIL!N88</f>
        <v>0</v>
      </c>
      <c r="AK88" s="34">
        <f>RTM_IEX!H88</f>
        <v>5.26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8.0102399999999996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106.55583766259132</v>
      </c>
      <c r="J89">
        <f>Bawana_RLNG!P89</f>
        <v>0</v>
      </c>
      <c r="K89">
        <f>Bawana_Spot!P89</f>
        <v>320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919.45309926343532</v>
      </c>
      <c r="P89" s="36">
        <v>117.33</v>
      </c>
      <c r="Q89" s="36">
        <v>38.03</v>
      </c>
      <c r="R89" s="38">
        <v>0</v>
      </c>
      <c r="S89" s="38">
        <v>0</v>
      </c>
      <c r="T89" s="37">
        <f>SUMPRODUCT(LTA!J89:AN89,LTA!J$101:AN$101,LTA!J$103:AN$103)</f>
        <v>30.830000000000002</v>
      </c>
      <c r="U89" s="37">
        <f>SUMPRODUCT(LTA!J89:AN89,LTA!J$102:AN$102,LTA!J$103:AN$103)</f>
        <v>57.71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256.3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17.73605330400839</v>
      </c>
      <c r="AD89">
        <f t="shared" si="4"/>
        <v>1582.5831236220179</v>
      </c>
      <c r="AE89">
        <f>'IDT-1'!B89</f>
        <v>253.27500000000001</v>
      </c>
      <c r="AF89" s="24"/>
      <c r="AG89">
        <f t="shared" si="5"/>
        <v>1835.858123622018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-16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8.0102399999999996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126.16</v>
      </c>
      <c r="J90">
        <f>Bawana_RLNG!P90</f>
        <v>0</v>
      </c>
      <c r="K90">
        <f>Bawana_Spot!P90</f>
        <v>320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909.35187502369081</v>
      </c>
      <c r="P90" s="36">
        <v>117.33</v>
      </c>
      <c r="Q90" s="36">
        <v>38.03</v>
      </c>
      <c r="R90" s="38">
        <v>0</v>
      </c>
      <c r="S90" s="38">
        <v>0</v>
      </c>
      <c r="T90" s="37">
        <f>SUMPRODUCT(LTA!J90:AN90,LTA!J$101:AN$101,LTA!J$103:AN$103)</f>
        <v>30.32</v>
      </c>
      <c r="U90" s="37">
        <f>SUMPRODUCT(LTA!J90:AN90,LTA!J$102:AN$102,LTA!J$103:AN$103)</f>
        <v>57.78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353.24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18.753545349902105</v>
      </c>
      <c r="AD90">
        <f t="shared" si="4"/>
        <v>1672.5685696737883</v>
      </c>
      <c r="AE90">
        <f>'IDT-1'!B90</f>
        <v>125</v>
      </c>
      <c r="AF90" s="24"/>
      <c r="AG90">
        <f t="shared" si="5"/>
        <v>1797.5685696737883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-31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8.0102399999999996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284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907.81734647900237</v>
      </c>
      <c r="P91" s="36">
        <v>117.33</v>
      </c>
      <c r="Q91" s="36">
        <v>38.03</v>
      </c>
      <c r="R91" s="38">
        <v>0</v>
      </c>
      <c r="S91" s="38">
        <v>0</v>
      </c>
      <c r="T91" s="37">
        <f>SUMPRODUCT(LTA!J91:AN91,LTA!J$101:AN$101,LTA!J$103:AN$103)</f>
        <v>27.92</v>
      </c>
      <c r="U91" s="37">
        <f>SUMPRODUCT(LTA!J91:AN91,LTA!J$102:AN$102,LTA!J$103:AN$103)</f>
        <v>56.83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438.67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19.270295708674528</v>
      </c>
      <c r="AD91">
        <f t="shared" si="4"/>
        <v>1716.397290770328</v>
      </c>
      <c r="AE91">
        <f>'IDT-1'!B91</f>
        <v>6</v>
      </c>
      <c r="AF91" s="24"/>
      <c r="AG91">
        <f t="shared" si="5"/>
        <v>1722.397290770328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8.0102399999999996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278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900.8699800136867</v>
      </c>
      <c r="P92" s="36">
        <v>117.33</v>
      </c>
      <c r="Q92" s="36">
        <v>38.03</v>
      </c>
      <c r="R92" s="38">
        <v>0</v>
      </c>
      <c r="S92" s="38">
        <v>0</v>
      </c>
      <c r="T92" s="37">
        <f>SUMPRODUCT(LTA!J92:AN92,LTA!J$101:AN$101,LTA!J$103:AN$103)</f>
        <v>27.71</v>
      </c>
      <c r="U92" s="37">
        <f>SUMPRODUCT(LTA!J92:AN92,LTA!J$102:AN$102,LTA!J$103:AN$103)</f>
        <v>56.809999999999995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357.08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18.49966330354054</v>
      </c>
      <c r="AD92">
        <f t="shared" si="4"/>
        <v>1619.400556710146</v>
      </c>
      <c r="AE92">
        <f>'IDT-1'!B92</f>
        <v>31</v>
      </c>
      <c r="AF92" s="24"/>
      <c r="AG92">
        <f t="shared" si="5"/>
        <v>1650.400556710146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-8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8.0102399999999996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271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891.22840698056973</v>
      </c>
      <c r="P93" s="36">
        <v>117.33</v>
      </c>
      <c r="Q93" s="36">
        <v>38.03</v>
      </c>
      <c r="R93" s="38">
        <v>0</v>
      </c>
      <c r="S93" s="38">
        <v>0</v>
      </c>
      <c r="T93" s="37">
        <f>SUMPRODUCT(LTA!J93:AN93,LTA!J$101:AN$101,LTA!J$103:AN$103)</f>
        <v>25.82</v>
      </c>
      <c r="U93" s="37">
        <f>SUMPRODUCT(LTA!J93:AN93,LTA!J$102:AN$102,LTA!J$103:AN$103)</f>
        <v>56.79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324.45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18.264574717734806</v>
      </c>
      <c r="AD93">
        <f t="shared" si="4"/>
        <v>1545.4540722628349</v>
      </c>
      <c r="AE93">
        <f>'IDT-1'!B93</f>
        <v>0</v>
      </c>
      <c r="AF93" s="24"/>
      <c r="AG93">
        <f t="shared" si="5"/>
        <v>1545.4540722628349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-31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8.0102399999999996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287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891.22846125114131</v>
      </c>
      <c r="P94" s="36">
        <v>117.33</v>
      </c>
      <c r="Q94" s="36">
        <v>38.03</v>
      </c>
      <c r="R94" s="38">
        <v>0</v>
      </c>
      <c r="S94" s="38">
        <v>0</v>
      </c>
      <c r="T94" s="37">
        <f>SUMPRODUCT(LTA!J94:AN94,LTA!J$101:AN$101,LTA!J$103:AN$103)</f>
        <v>24.66</v>
      </c>
      <c r="U94" s="37">
        <f>SUMPRODUCT(LTA!J94:AN94,LTA!J$102:AN$102,LTA!J$103:AN$103)</f>
        <v>56.73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211.18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17.462672646782277</v>
      </c>
      <c r="AD94">
        <f t="shared" si="4"/>
        <v>1444.7660286043592</v>
      </c>
      <c r="AE94">
        <f>'IDT-1'!B94</f>
        <v>29</v>
      </c>
      <c r="AF94" s="24"/>
      <c r="AG94">
        <f t="shared" si="5"/>
        <v>1473.7660286043592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-34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8.0102399999999996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134.61000000000004</v>
      </c>
      <c r="J95">
        <f>Bawana_RLNG!P95</f>
        <v>0</v>
      </c>
      <c r="K95">
        <f>Bawana_Spot!P95</f>
        <v>240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892.46263818704722</v>
      </c>
      <c r="P95" s="36">
        <v>117.33</v>
      </c>
      <c r="Q95" s="36">
        <v>38.03</v>
      </c>
      <c r="R95" s="38">
        <v>0</v>
      </c>
      <c r="S95" s="38">
        <v>0</v>
      </c>
      <c r="T95" s="37">
        <f>SUMPRODUCT(LTA!J95:AN95,LTA!J$101:AN$101,LTA!J$103:AN$103)</f>
        <v>24.66</v>
      </c>
      <c r="U95" s="37">
        <f>SUMPRODUCT(LTA!J95:AN95,LTA!J$102:AN$102,LTA!J$103:AN$103)</f>
        <v>56.5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48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15.18551869552876</v>
      </c>
      <c r="AD95">
        <f t="shared" si="4"/>
        <v>1354.7073594915184</v>
      </c>
      <c r="AE95">
        <f>'IDT-1'!B95</f>
        <v>64</v>
      </c>
      <c r="AF95" s="24"/>
      <c r="AG95">
        <f t="shared" si="5"/>
        <v>1418.7073594915184</v>
      </c>
      <c r="AI95" s="34">
        <f>PXIL!H95</f>
        <v>0</v>
      </c>
      <c r="AJ95" s="34">
        <f>PXIL!N95</f>
        <v>0</v>
      </c>
      <c r="AK95" s="34">
        <f>RTM_IEX!H95</f>
        <v>27.84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8.0102399999999996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134.61000000000004</v>
      </c>
      <c r="J96">
        <f>Bawana_RLNG!P96</f>
        <v>0</v>
      </c>
      <c r="K96">
        <f>Bawana_Spot!P96</f>
        <v>240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892.16292895123172</v>
      </c>
      <c r="P96" s="36">
        <v>117.33</v>
      </c>
      <c r="Q96" s="36">
        <v>38.03</v>
      </c>
      <c r="R96" s="38">
        <v>0</v>
      </c>
      <c r="S96" s="38">
        <v>0</v>
      </c>
      <c r="T96" s="37">
        <f>SUMPRODUCT(LTA!J96:AN96,LTA!J$101:AN$101,LTA!J$103:AN$103)</f>
        <v>24.66</v>
      </c>
      <c r="U96" s="37">
        <f>SUMPRODUCT(LTA!J96:AN96,LTA!J$102:AN$102,LTA!J$103:AN$103)</f>
        <v>56.26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14.72940113794791</v>
      </c>
      <c r="AD96">
        <f>SUM(B96:AB96,AI96:AT96)-AC96</f>
        <v>1300.8637678132839</v>
      </c>
      <c r="AE96">
        <f>'IDT-1'!B96</f>
        <v>34</v>
      </c>
      <c r="AF96" s="24"/>
      <c r="AG96">
        <f t="shared" si="5"/>
        <v>1334.8637678132839</v>
      </c>
      <c r="AI96" s="34">
        <f>PXIL!H96</f>
        <v>0</v>
      </c>
      <c r="AJ96" s="34">
        <f>PXIL!N96</f>
        <v>0</v>
      </c>
      <c r="AK96" s="34">
        <f>RTM_IEX!H96</f>
        <v>22.08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8.0102399999999996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180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892.16292895123172</v>
      </c>
      <c r="P97" s="36">
        <v>117.33</v>
      </c>
      <c r="Q97" s="36">
        <v>38.03</v>
      </c>
      <c r="R97" s="38">
        <v>0</v>
      </c>
      <c r="S97" s="38">
        <v>0</v>
      </c>
      <c r="T97" s="37">
        <f>SUMPRODUCT(LTA!J97:AN97,LTA!J$101:AN$101,LTA!J$103:AN$103)</f>
        <v>24.66</v>
      </c>
      <c r="U97" s="37">
        <f>SUMPRODUCT(LTA!J97:AN97,LTA!J$102:AN$102,LTA!J$103:AN$103)</f>
        <v>56.01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14.63448113794791</v>
      </c>
      <c r="AD97">
        <f t="shared" si="4"/>
        <v>1289.6586878132839</v>
      </c>
      <c r="AE97">
        <f>'IDT-1'!B97</f>
        <v>0</v>
      </c>
      <c r="AF97" s="24"/>
      <c r="AG97">
        <f t="shared" si="5"/>
        <v>1289.6586878132839</v>
      </c>
      <c r="AI97" s="34">
        <f>PXIL!H97</f>
        <v>0</v>
      </c>
      <c r="AJ97" s="34">
        <f>PXIL!N97</f>
        <v>0</v>
      </c>
      <c r="AK97" s="34">
        <f>RTM_IEX!H97</f>
        <v>71.03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8.0102399999999996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892.16292895123172</v>
      </c>
      <c r="P98" s="36">
        <v>117.33</v>
      </c>
      <c r="Q98" s="36">
        <v>38.03</v>
      </c>
      <c r="R98" s="38">
        <v>0</v>
      </c>
      <c r="S98" s="38">
        <v>0</v>
      </c>
      <c r="T98" s="37">
        <f>SUMPRODUCT(LTA!J98:AN98,LTA!J$101:AN$101,LTA!J$103:AN$103)</f>
        <v>24.66</v>
      </c>
      <c r="U98" s="37">
        <f>SUMPRODUCT(LTA!J98:AN98,LTA!J$102:AN$102,LTA!J$103:AN$103)</f>
        <v>55.77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14.009521137947909</v>
      </c>
      <c r="AD98">
        <f t="shared" si="4"/>
        <v>1215.8836478132837</v>
      </c>
      <c r="AE98">
        <f>'IDT-1'!B98</f>
        <v>0</v>
      </c>
      <c r="AF98" s="24"/>
      <c r="AG98">
        <f t="shared" si="5"/>
        <v>1215.8836478132837</v>
      </c>
      <c r="AI98" s="34">
        <f>PXIL!H98</f>
        <v>0</v>
      </c>
      <c r="AJ98" s="34">
        <f>PXIL!N98</f>
        <v>0</v>
      </c>
      <c r="AK98" s="34">
        <f>RTM_IEX!H98</f>
        <v>26.87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0.20300951999999964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2.8760789538494573</v>
      </c>
      <c r="J99">
        <f t="shared" si="6"/>
        <v>0</v>
      </c>
      <c r="K99">
        <f t="shared" si="6"/>
        <v>6.36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21.119627491235512</v>
      </c>
      <c r="P99" s="36">
        <f t="shared" si="6"/>
        <v>2.5966789401532417</v>
      </c>
      <c r="Q99" s="36">
        <f t="shared" si="6"/>
        <v>0.83740000000000148</v>
      </c>
      <c r="R99" s="38">
        <f t="shared" si="6"/>
        <v>0.43558260228201806</v>
      </c>
      <c r="S99" s="38">
        <f t="shared" si="6"/>
        <v>0</v>
      </c>
      <c r="T99" s="37">
        <f t="shared" si="6"/>
        <v>4.040872499999999</v>
      </c>
      <c r="U99" s="37">
        <f t="shared" si="6"/>
        <v>1.1069150000000012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2.2451400000000001</v>
      </c>
      <c r="Z99" s="34">
        <f t="shared" si="6"/>
        <v>0</v>
      </c>
      <c r="AA99" s="75">
        <f t="shared" si="6"/>
        <v>2.6937725000000001</v>
      </c>
      <c r="AB99" s="75">
        <f t="shared" si="6"/>
        <v>-5.6227199999999895</v>
      </c>
      <c r="AC99">
        <f t="shared" si="6"/>
        <v>0.43250608937619955</v>
      </c>
      <c r="AD99">
        <f t="shared" si="6"/>
        <v>39.678206418144036</v>
      </c>
      <c r="AE99">
        <f t="shared" si="6"/>
        <v>0.63870949999999993</v>
      </c>
      <c r="AG99">
        <f t="shared" si="6"/>
        <v>40.316915918144034</v>
      </c>
      <c r="AI99">
        <f t="shared" si="6"/>
        <v>0</v>
      </c>
      <c r="AJ99">
        <f t="shared" si="6"/>
        <v>0</v>
      </c>
      <c r="AK99">
        <f t="shared" si="6"/>
        <v>0.67832000000000015</v>
      </c>
      <c r="AL99">
        <f t="shared" si="6"/>
        <v>-0.41749999999999998</v>
      </c>
      <c r="AM99">
        <f t="shared" si="6"/>
        <v>0</v>
      </c>
      <c r="AN99">
        <f t="shared" si="6"/>
        <v>0</v>
      </c>
      <c r="AO99">
        <f t="shared" si="6"/>
        <v>0.20403499999999999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0.75349999999999973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45310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5.0392799999999998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48.20000000000001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610.08100123199665</v>
      </c>
      <c r="P3" s="36">
        <v>32.638070579890055</v>
      </c>
      <c r="Q3" s="36">
        <v>10.56</v>
      </c>
      <c r="R3" s="38">
        <v>0</v>
      </c>
      <c r="S3" s="38">
        <v>0</v>
      </c>
      <c r="T3" s="37">
        <f>SUMPRODUCT(LTA!J3:AN3,LTA!J$101:AN$101,LTA!J$104:AN$104)</f>
        <v>23.62</v>
      </c>
      <c r="U3" s="37">
        <f>SUMPRODUCT(LTA!J3:AN3,LTA!J$102:AN$102,LTA!J$104:AN$104)</f>
        <v>63.37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-173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8.9398912927753145</v>
      </c>
      <c r="AD3">
        <f>SUM(B3:AB3,AI3:AT3)-AC3</f>
        <v>516.07846051911133</v>
      </c>
      <c r="AE3">
        <f>'IDT-1'!C3</f>
        <v>0</v>
      </c>
      <c r="AF3" s="24"/>
      <c r="AG3">
        <f>SUM(AD3:AF3)</f>
        <v>516.07846051911133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5.0392799999999998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48.20000000000001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609.01239838110928</v>
      </c>
      <c r="P4" s="36">
        <v>32.638070579890055</v>
      </c>
      <c r="Q4" s="36">
        <v>10.56</v>
      </c>
      <c r="R4" s="38">
        <v>0</v>
      </c>
      <c r="S4" s="38">
        <v>0</v>
      </c>
      <c r="T4" s="37">
        <f>SUMPRODUCT(LTA!J4:AN4,LTA!J$101:AN$101,LTA!J$104:AN$104)</f>
        <v>21.96</v>
      </c>
      <c r="U4" s="37">
        <f>SUMPRODUCT(LTA!J4:AN4,LTA!J$102:AN$102,LTA!J$104:AN$104)</f>
        <v>63.05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-208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9.1599466028496419</v>
      </c>
      <c r="AD4">
        <f t="shared" ref="AD4:AD67" si="1">SUM(B4:AB4,AI4:AT4)-AC4</f>
        <v>483.80980235814962</v>
      </c>
      <c r="AE4">
        <f>'IDT-1'!C4</f>
        <v>0</v>
      </c>
      <c r="AF4" s="24"/>
      <c r="AG4">
        <f t="shared" ref="AG4:AG67" si="2">SUM(AD4:AF4)</f>
        <v>483.80980235814962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-14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5.0392799999999998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48.20000000000001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603.36119614275117</v>
      </c>
      <c r="P5" s="36">
        <v>32.638070579890055</v>
      </c>
      <c r="Q5" s="36">
        <v>10.56</v>
      </c>
      <c r="R5" s="38">
        <v>0</v>
      </c>
      <c r="S5" s="38">
        <v>0</v>
      </c>
      <c r="T5" s="37">
        <f>SUMPRODUCT(LTA!J5:AN5,LTA!J$101:AN$101,LTA!J$104:AN$104)</f>
        <v>21.23</v>
      </c>
      <c r="U5" s="37">
        <f>SUMPRODUCT(LTA!J5:AN5,LTA!J$102:AN$102,LTA!J$104:AN$104)</f>
        <v>62.71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-228</v>
      </c>
      <c r="AA5" s="75">
        <f>STOA!I5</f>
        <v>0</v>
      </c>
      <c r="AB5" s="75">
        <f>-STOA!O5</f>
        <v>-75.489999999999995</v>
      </c>
      <c r="AC5">
        <f t="shared" si="0"/>
        <v>9.2898539739949939</v>
      </c>
      <c r="AD5">
        <f t="shared" si="1"/>
        <v>454.95869274864623</v>
      </c>
      <c r="AE5">
        <f>'IDT-1'!C5</f>
        <v>0</v>
      </c>
      <c r="AF5" s="24"/>
      <c r="AG5">
        <f t="shared" si="2"/>
        <v>454.95869274864623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-16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5.0392799999999998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48.20000000000001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603.09204008115694</v>
      </c>
      <c r="P6" s="36">
        <v>32.638070579890055</v>
      </c>
      <c r="Q6" s="36">
        <v>10.56</v>
      </c>
      <c r="R6" s="38">
        <v>0</v>
      </c>
      <c r="S6" s="38">
        <v>0</v>
      </c>
      <c r="T6" s="37">
        <f>SUMPRODUCT(LTA!J6:AN6,LTA!J$101:AN$101,LTA!J$104:AN$104)</f>
        <v>20.29</v>
      </c>
      <c r="U6" s="37">
        <f>SUMPRODUCT(LTA!J6:AN6,LTA!J$102:AN$102,LTA!J$104:AN$104)</f>
        <v>62.05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-248</v>
      </c>
      <c r="AA6" s="75">
        <f>STOA!I6</f>
        <v>0</v>
      </c>
      <c r="AB6" s="75">
        <f>-STOA!O6</f>
        <v>-75.489999999999995</v>
      </c>
      <c r="AC6">
        <f t="shared" si="0"/>
        <v>9.4520473753002712</v>
      </c>
      <c r="AD6">
        <f t="shared" si="1"/>
        <v>431.92734328574659</v>
      </c>
      <c r="AE6">
        <f>'IDT-1'!C6</f>
        <v>0</v>
      </c>
      <c r="AF6" s="24"/>
      <c r="AG6">
        <f t="shared" si="2"/>
        <v>431.92734328574659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-17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5.0392799999999998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48.20000000000001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603.09156589429858</v>
      </c>
      <c r="P7" s="36">
        <v>32.638070579890055</v>
      </c>
      <c r="Q7" s="36">
        <v>10.56</v>
      </c>
      <c r="R7" s="38">
        <v>0</v>
      </c>
      <c r="S7" s="38">
        <v>0</v>
      </c>
      <c r="T7" s="37">
        <f>SUMPRODUCT(LTA!J7:AN7,LTA!J$101:AN$101,LTA!J$104:AN$104)</f>
        <v>19.739999999999998</v>
      </c>
      <c r="U7" s="37">
        <f>SUMPRODUCT(LTA!J7:AN7,LTA!J$102:AN$102,LTA!J$104:AN$104)</f>
        <v>61.73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-263</v>
      </c>
      <c r="AA7" s="75">
        <f>STOA!I7</f>
        <v>0</v>
      </c>
      <c r="AB7" s="75">
        <f>-STOA!O7</f>
        <v>-75.489999999999995</v>
      </c>
      <c r="AC7">
        <f t="shared" si="0"/>
        <v>9.6141585466284454</v>
      </c>
      <c r="AD7">
        <f t="shared" si="1"/>
        <v>410.89475792756014</v>
      </c>
      <c r="AE7">
        <f>'IDT-1'!C7</f>
        <v>0</v>
      </c>
      <c r="AF7" s="24"/>
      <c r="AG7">
        <f t="shared" si="2"/>
        <v>410.89475792756014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-22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5.0392799999999998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48.20000000000001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603.09156589429858</v>
      </c>
      <c r="P8" s="36">
        <v>32.64</v>
      </c>
      <c r="Q8" s="36">
        <v>10.56</v>
      </c>
      <c r="R8" s="38">
        <v>0</v>
      </c>
      <c r="S8" s="38">
        <v>0</v>
      </c>
      <c r="T8" s="37">
        <f>SUMPRODUCT(LTA!J8:AN8,LTA!J$101:AN$101,LTA!J$104:AN$104)</f>
        <v>19.829999999999998</v>
      </c>
      <c r="U8" s="37">
        <f>SUMPRODUCT(LTA!J8:AN8,LTA!J$102:AN$102,LTA!J$104:AN$104)</f>
        <v>61.629999999999995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-278</v>
      </c>
      <c r="AA8" s="75">
        <f>STOA!I8</f>
        <v>0</v>
      </c>
      <c r="AB8" s="75">
        <f>-STOA!O8</f>
        <v>-75.489999999999995</v>
      </c>
      <c r="AC8">
        <f t="shared" si="0"/>
        <v>9.76657159280537</v>
      </c>
      <c r="AD8">
        <f t="shared" si="1"/>
        <v>392.7342743014932</v>
      </c>
      <c r="AE8">
        <f>'IDT-1'!C8</f>
        <v>0</v>
      </c>
      <c r="AF8" s="24"/>
      <c r="AG8">
        <f t="shared" si="2"/>
        <v>392.7342743014932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5.0392799999999998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48.20000000000001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602.87624129900883</v>
      </c>
      <c r="P9" s="36">
        <v>32.64</v>
      </c>
      <c r="Q9" s="36">
        <v>10.56</v>
      </c>
      <c r="R9" s="38">
        <v>0</v>
      </c>
      <c r="S9" s="38">
        <v>0</v>
      </c>
      <c r="T9" s="37">
        <f>SUMPRODUCT(LTA!J9:AN9,LTA!J$101:AN$101,LTA!J$104:AN$104)</f>
        <v>19.88</v>
      </c>
      <c r="U9" s="37">
        <f>SUMPRODUCT(LTA!J9:AN9,LTA!J$102:AN$102,LTA!J$104:AN$104)</f>
        <v>61.45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-303.01</v>
      </c>
      <c r="AA9" s="75">
        <f>STOA!I9</f>
        <v>0</v>
      </c>
      <c r="AB9" s="75">
        <f>-STOA!O9</f>
        <v>-75.489999999999995</v>
      </c>
      <c r="AC9">
        <f t="shared" si="0"/>
        <v>9.8992941013804092</v>
      </c>
      <c r="AD9">
        <f t="shared" si="1"/>
        <v>376.2462271976284</v>
      </c>
      <c r="AE9">
        <f>'IDT-1'!C9</f>
        <v>0</v>
      </c>
      <c r="AF9" s="24"/>
      <c r="AG9">
        <f t="shared" si="2"/>
        <v>376.2462271976284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-16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5.0392799999999998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48.20000000000001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600.96709299255792</v>
      </c>
      <c r="P10" s="36">
        <v>32.64</v>
      </c>
      <c r="Q10" s="36">
        <v>10.56</v>
      </c>
      <c r="R10" s="38">
        <v>0</v>
      </c>
      <c r="S10" s="38">
        <v>0</v>
      </c>
      <c r="T10" s="37">
        <f>SUMPRODUCT(LTA!J10:AN10,LTA!J$101:AN$101,LTA!J$104:AN$104)</f>
        <v>20.6</v>
      </c>
      <c r="U10" s="37">
        <f>SUMPRODUCT(LTA!J10:AN10,LTA!J$102:AN$102,LTA!J$104:AN$104)</f>
        <v>61.45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-312.97000000000003</v>
      </c>
      <c r="AA10" s="75">
        <f>STOA!I10</f>
        <v>0</v>
      </c>
      <c r="AB10" s="75">
        <f>-STOA!O10</f>
        <v>-75.489999999999995</v>
      </c>
      <c r="AC10">
        <f t="shared" si="0"/>
        <v>10.007562617445675</v>
      </c>
      <c r="AD10">
        <f t="shared" si="1"/>
        <v>360.98881037511222</v>
      </c>
      <c r="AE10">
        <f>'IDT-1'!C10</f>
        <v>0</v>
      </c>
      <c r="AF10" s="24"/>
      <c r="AG10">
        <f t="shared" si="2"/>
        <v>360.98881037511222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5.0392799999999998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48.20000000000001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599.83739657443937</v>
      </c>
      <c r="P11" s="36">
        <v>32.64</v>
      </c>
      <c r="Q11" s="36">
        <v>10.56</v>
      </c>
      <c r="R11" s="38">
        <v>0</v>
      </c>
      <c r="S11" s="38">
        <v>0</v>
      </c>
      <c r="T11" s="37">
        <f>SUMPRODUCT(LTA!J11:AN11,LTA!J$101:AN$101,LTA!J$104:AN$104)</f>
        <v>20.36</v>
      </c>
      <c r="U11" s="37">
        <f>SUMPRODUCT(LTA!J11:AN11,LTA!J$102:AN$102,LTA!J$104:AN$104)</f>
        <v>61.4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-328.01</v>
      </c>
      <c r="AA11" s="75">
        <f>STOA!I11</f>
        <v>0</v>
      </c>
      <c r="AB11" s="75">
        <f>-STOA!O11</f>
        <v>-75.489999999999995</v>
      </c>
      <c r="AC11">
        <f t="shared" si="0"/>
        <v>10.02986064474203</v>
      </c>
      <c r="AD11">
        <f t="shared" si="1"/>
        <v>355.50681592969727</v>
      </c>
      <c r="AE11">
        <f>'IDT-1'!C11</f>
        <v>0</v>
      </c>
      <c r="AF11" s="24"/>
      <c r="AG11">
        <f t="shared" si="2"/>
        <v>355.50681592969727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5.0392799999999998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48.20000000000001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608.33539127443942</v>
      </c>
      <c r="P12" s="36">
        <v>32.64</v>
      </c>
      <c r="Q12" s="36">
        <v>10.56</v>
      </c>
      <c r="R12" s="38">
        <v>0</v>
      </c>
      <c r="S12" s="38">
        <v>0</v>
      </c>
      <c r="T12" s="37">
        <f>SUMPRODUCT(LTA!J12:AN12,LTA!J$101:AN$101,LTA!J$104:AN$104)</f>
        <v>19.89</v>
      </c>
      <c r="U12" s="37">
        <f>SUMPRODUCT(LTA!J12:AN12,LTA!J$102:AN$102,LTA!J$104:AN$104)</f>
        <v>61.239999999999995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-338</v>
      </c>
      <c r="AA12" s="75">
        <f>STOA!I12</f>
        <v>0</v>
      </c>
      <c r="AB12" s="75">
        <f>-STOA!O12</f>
        <v>-75.489999999999995</v>
      </c>
      <c r="AC12">
        <f t="shared" si="0"/>
        <v>10.155165192719005</v>
      </c>
      <c r="AD12">
        <f t="shared" si="1"/>
        <v>356.25950608172036</v>
      </c>
      <c r="AE12">
        <f>'IDT-1'!C12</f>
        <v>0</v>
      </c>
      <c r="AF12" s="24"/>
      <c r="AG12">
        <f t="shared" si="2"/>
        <v>356.25950608172036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5.0392799999999998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48.20000000000001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608.33539127443942</v>
      </c>
      <c r="P13" s="36">
        <v>32.64</v>
      </c>
      <c r="Q13" s="36">
        <v>10.56</v>
      </c>
      <c r="R13" s="38">
        <v>0</v>
      </c>
      <c r="S13" s="38">
        <v>0</v>
      </c>
      <c r="T13" s="37">
        <f>SUMPRODUCT(LTA!J13:AN13,LTA!J$101:AN$101,LTA!J$104:AN$104)</f>
        <v>19.600000000000001</v>
      </c>
      <c r="U13" s="37">
        <f>SUMPRODUCT(LTA!J13:AN13,LTA!J$102:AN$102,LTA!J$104:AN$104)</f>
        <v>64.56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-337</v>
      </c>
      <c r="AA13" s="75">
        <f>STOA!I13</f>
        <v>0</v>
      </c>
      <c r="AB13" s="75">
        <f>-STOA!O13</f>
        <v>-75.489999999999995</v>
      </c>
      <c r="AC13">
        <f t="shared" si="0"/>
        <v>10.282271085417674</v>
      </c>
      <c r="AD13">
        <f t="shared" si="1"/>
        <v>347.16240018902164</v>
      </c>
      <c r="AE13">
        <f>'IDT-1'!C13</f>
        <v>0</v>
      </c>
      <c r="AF13" s="24"/>
      <c r="AG13">
        <f t="shared" si="2"/>
        <v>347.16240018902164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-19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5.0392799999999998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48.20000000000001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608.33539127443942</v>
      </c>
      <c r="P14" s="36">
        <v>32.64</v>
      </c>
      <c r="Q14" s="36">
        <v>10.56</v>
      </c>
      <c r="R14" s="38">
        <v>0</v>
      </c>
      <c r="S14" s="38">
        <v>0</v>
      </c>
      <c r="T14" s="37">
        <f>SUMPRODUCT(LTA!J14:AN14,LTA!J$101:AN$101,LTA!J$104:AN$104)</f>
        <v>19.809999999999999</v>
      </c>
      <c r="U14" s="37">
        <f>SUMPRODUCT(LTA!J14:AN14,LTA!J$102:AN$102,LTA!J$104:AN$104)</f>
        <v>64.67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-342</v>
      </c>
      <c r="AA14" s="75">
        <f>STOA!I14</f>
        <v>0</v>
      </c>
      <c r="AB14" s="75">
        <f>-STOA!O14</f>
        <v>-75.489999999999995</v>
      </c>
      <c r="AC14">
        <f t="shared" si="0"/>
        <v>10.378141820391452</v>
      </c>
      <c r="AD14">
        <f t="shared" si="1"/>
        <v>336.38652945404777</v>
      </c>
      <c r="AE14">
        <f>'IDT-1'!C14</f>
        <v>0</v>
      </c>
      <c r="AF14" s="24"/>
      <c r="AG14">
        <f t="shared" si="2"/>
        <v>336.38652945404777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5.0392799999999998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48.20000000000001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609.99044527229626</v>
      </c>
      <c r="P15" s="36">
        <v>32.64</v>
      </c>
      <c r="Q15" s="36">
        <v>10.56</v>
      </c>
      <c r="R15" s="38">
        <v>0</v>
      </c>
      <c r="S15" s="38">
        <v>0</v>
      </c>
      <c r="T15" s="37">
        <f>SUMPRODUCT(LTA!J15:AN15,LTA!J$101:AN$101,LTA!J$104:AN$104)</f>
        <v>20.71</v>
      </c>
      <c r="U15" s="37">
        <f>SUMPRODUCT(LTA!J15:AN15,LTA!J$102:AN$102,LTA!J$104:AN$104)</f>
        <v>65.05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-347</v>
      </c>
      <c r="AA15" s="75">
        <f>STOA!I15</f>
        <v>0</v>
      </c>
      <c r="AB15" s="75">
        <f>-STOA!O15</f>
        <v>-75.489999999999995</v>
      </c>
      <c r="AC15">
        <f t="shared" si="0"/>
        <v>10.487507851222341</v>
      </c>
      <c r="AD15">
        <f t="shared" si="1"/>
        <v>329.21221742107383</v>
      </c>
      <c r="AE15">
        <f>'IDT-1'!C15</f>
        <v>0</v>
      </c>
      <c r="AF15" s="24"/>
      <c r="AG15">
        <f t="shared" si="2"/>
        <v>329.21221742107383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5.0392799999999998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48.20000000000001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601.49245057229621</v>
      </c>
      <c r="P16" s="36">
        <v>32.64</v>
      </c>
      <c r="Q16" s="36">
        <v>10.56</v>
      </c>
      <c r="R16" s="38">
        <v>0</v>
      </c>
      <c r="S16" s="38">
        <v>0</v>
      </c>
      <c r="T16" s="37">
        <f>SUMPRODUCT(LTA!J16:AN16,LTA!J$101:AN$101,LTA!J$104:AN$104)</f>
        <v>20.53</v>
      </c>
      <c r="U16" s="37">
        <f>SUMPRODUCT(LTA!J16:AN16,LTA!J$102:AN$102,LTA!J$104:AN$104)</f>
        <v>65.37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-352</v>
      </c>
      <c r="AA16" s="75">
        <f>STOA!I16</f>
        <v>0</v>
      </c>
      <c r="AB16" s="75">
        <f>-STOA!O16</f>
        <v>-75.489999999999995</v>
      </c>
      <c r="AC16">
        <f t="shared" si="0"/>
        <v>10.442714168917009</v>
      </c>
      <c r="AD16">
        <f t="shared" si="1"/>
        <v>317.89901640337911</v>
      </c>
      <c r="AE16">
        <f>'IDT-1'!C16</f>
        <v>0</v>
      </c>
      <c r="AF16" s="24"/>
      <c r="AG16">
        <f t="shared" si="2"/>
        <v>317.89901640337911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-28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5.0392799999999998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48.20000000000001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600.13277148124632</v>
      </c>
      <c r="P17" s="36">
        <v>32.64</v>
      </c>
      <c r="Q17" s="36">
        <v>10.56</v>
      </c>
      <c r="R17" s="38">
        <v>0</v>
      </c>
      <c r="S17" s="38">
        <v>0</v>
      </c>
      <c r="T17" s="37">
        <f>SUMPRODUCT(LTA!J17:AN17,LTA!J$101:AN$101,LTA!J$104:AN$104)</f>
        <v>18.190000000000001</v>
      </c>
      <c r="U17" s="37">
        <f>SUMPRODUCT(LTA!J17:AN17,LTA!J$102:AN$102,LTA!J$104:AN$104)</f>
        <v>65.87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-352</v>
      </c>
      <c r="AA17" s="75">
        <f>STOA!I17</f>
        <v>0</v>
      </c>
      <c r="AB17" s="75">
        <f>-STOA!O17</f>
        <v>-75.489999999999995</v>
      </c>
      <c r="AC17">
        <f t="shared" si="0"/>
        <v>10.441250337726858</v>
      </c>
      <c r="AD17">
        <f t="shared" si="1"/>
        <v>311.70080114351947</v>
      </c>
      <c r="AE17">
        <f>'IDT-1'!C17</f>
        <v>0</v>
      </c>
      <c r="AF17" s="24"/>
      <c r="AG17">
        <f t="shared" si="2"/>
        <v>311.70080114351947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-31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5.0392799999999998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48.20000000000001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600.13277148124632</v>
      </c>
      <c r="P18" s="36">
        <v>32.64</v>
      </c>
      <c r="Q18" s="36">
        <v>10.56</v>
      </c>
      <c r="R18" s="38">
        <v>0</v>
      </c>
      <c r="S18" s="38">
        <v>0</v>
      </c>
      <c r="T18" s="37">
        <f>SUMPRODUCT(LTA!J18:AN18,LTA!J$101:AN$101,LTA!J$104:AN$104)</f>
        <v>18.18</v>
      </c>
      <c r="U18" s="37">
        <f>SUMPRODUCT(LTA!J18:AN18,LTA!J$102:AN$102,LTA!J$104:AN$104)</f>
        <v>66.13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-357</v>
      </c>
      <c r="AA18" s="75">
        <f>STOA!I18</f>
        <v>0</v>
      </c>
      <c r="AB18" s="75">
        <f>-STOA!O18</f>
        <v>-75.489999999999995</v>
      </c>
      <c r="AC18">
        <f t="shared" si="0"/>
        <v>10.451821495451746</v>
      </c>
      <c r="AD18">
        <f t="shared" si="1"/>
        <v>310.94022998579447</v>
      </c>
      <c r="AE18">
        <f>'IDT-1'!C18</f>
        <v>0</v>
      </c>
      <c r="AF18" s="24"/>
      <c r="AG18">
        <f t="shared" si="2"/>
        <v>310.94022998579447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-27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5.0392799999999998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48.20000000000001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600.13277148124632</v>
      </c>
      <c r="P19" s="36">
        <v>32.64</v>
      </c>
      <c r="Q19" s="36">
        <v>10.56</v>
      </c>
      <c r="R19" s="38">
        <v>0</v>
      </c>
      <c r="S19" s="38">
        <v>0</v>
      </c>
      <c r="T19" s="37">
        <f>SUMPRODUCT(LTA!J19:AN19,LTA!J$101:AN$101,LTA!J$104:AN$104)</f>
        <v>16.5</v>
      </c>
      <c r="U19" s="37">
        <f>SUMPRODUCT(LTA!J19:AN19,LTA!J$102:AN$102,LTA!J$104:AN$104)</f>
        <v>63.45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-347</v>
      </c>
      <c r="AA19" s="75">
        <f>STOA!I19</f>
        <v>0</v>
      </c>
      <c r="AB19" s="75">
        <f>-STOA!O19</f>
        <v>-75.489999999999995</v>
      </c>
      <c r="AC19">
        <f t="shared" si="0"/>
        <v>10.381312864552189</v>
      </c>
      <c r="AD19">
        <f t="shared" si="1"/>
        <v>310.65073861669413</v>
      </c>
      <c r="AE19">
        <f>'IDT-1'!C19</f>
        <v>0</v>
      </c>
      <c r="AF19" s="24"/>
      <c r="AG19">
        <f t="shared" si="2"/>
        <v>310.65073861669413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5.0392799999999998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48.20000000000001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600.13044744808053</v>
      </c>
      <c r="P20" s="36">
        <v>32.64</v>
      </c>
      <c r="Q20" s="36">
        <v>10.56</v>
      </c>
      <c r="R20" s="38">
        <v>0</v>
      </c>
      <c r="S20" s="38">
        <v>0</v>
      </c>
      <c r="T20" s="37">
        <f>SUMPRODUCT(LTA!J20:AN20,LTA!J$101:AN$101,LTA!J$104:AN$104)</f>
        <v>16.48</v>
      </c>
      <c r="U20" s="37">
        <f>SUMPRODUCT(LTA!J20:AN20,LTA!J$102:AN$102,LTA!J$104:AN$104)</f>
        <v>63.45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-353</v>
      </c>
      <c r="AA20" s="75">
        <f>STOA!I20</f>
        <v>0</v>
      </c>
      <c r="AB20" s="75">
        <f>-STOA!O20</f>
        <v>-75.489999999999995</v>
      </c>
      <c r="AC20">
        <f t="shared" si="0"/>
        <v>10.313356080874486</v>
      </c>
      <c r="AD20">
        <f t="shared" si="1"/>
        <v>318.69637136720604</v>
      </c>
      <c r="AE20">
        <f>'IDT-1'!C20</f>
        <v>0</v>
      </c>
      <c r="AF20" s="24"/>
      <c r="AG20">
        <f t="shared" si="2"/>
        <v>318.69637136720604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-19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5.0392799999999998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48.20000000000001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598.47539345022369</v>
      </c>
      <c r="P21" s="36">
        <v>32.64</v>
      </c>
      <c r="Q21" s="36">
        <v>10.56</v>
      </c>
      <c r="R21" s="38">
        <v>0</v>
      </c>
      <c r="S21" s="38">
        <v>0</v>
      </c>
      <c r="T21" s="37">
        <f>SUMPRODUCT(LTA!J21:AN21,LTA!J$101:AN$101,LTA!J$104:AN$104)</f>
        <v>16.41</v>
      </c>
      <c r="U21" s="37">
        <f>SUMPRODUCT(LTA!J21:AN21,LTA!J$102:AN$102,LTA!J$104:AN$104)</f>
        <v>63.45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-348</v>
      </c>
      <c r="AA21" s="75">
        <f>STOA!I21</f>
        <v>0</v>
      </c>
      <c r="AB21" s="75">
        <f>-STOA!O21</f>
        <v>-75.489999999999995</v>
      </c>
      <c r="AC21">
        <f t="shared" si="0"/>
        <v>10.188740576868931</v>
      </c>
      <c r="AD21">
        <f t="shared" si="1"/>
        <v>330.09593287335468</v>
      </c>
      <c r="AE21">
        <f>'IDT-1'!C21</f>
        <v>0</v>
      </c>
      <c r="AF21" s="24"/>
      <c r="AG21">
        <f t="shared" si="2"/>
        <v>330.09593287335468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-11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5.0392799999999998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48.20000000000001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598.41524241665354</v>
      </c>
      <c r="P22" s="36">
        <v>32.64</v>
      </c>
      <c r="Q22" s="36">
        <v>10.56</v>
      </c>
      <c r="R22" s="38">
        <v>0</v>
      </c>
      <c r="S22" s="38">
        <v>0</v>
      </c>
      <c r="T22" s="37">
        <f>SUMPRODUCT(LTA!J22:AN22,LTA!J$101:AN$101,LTA!J$104:AN$104)</f>
        <v>16.350000000000001</v>
      </c>
      <c r="U22" s="37">
        <f>SUMPRODUCT(LTA!J22:AN22,LTA!J$102:AN$102,LTA!J$104:AN$104)</f>
        <v>63.45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-328</v>
      </c>
      <c r="AA22" s="75">
        <f>STOA!I22</f>
        <v>0</v>
      </c>
      <c r="AB22" s="75">
        <f>-STOA!O22</f>
        <v>-75.489999999999995</v>
      </c>
      <c r="AC22">
        <f t="shared" si="0"/>
        <v>10.043721626863826</v>
      </c>
      <c r="AD22">
        <f t="shared" si="1"/>
        <v>347.12080078978971</v>
      </c>
      <c r="AE22">
        <f>'IDT-1'!C22</f>
        <v>0</v>
      </c>
      <c r="AF22" s="24"/>
      <c r="AG22">
        <f t="shared" si="2"/>
        <v>347.12080078978971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-14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5.0392799999999998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48.20000000000001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623.8684835730935</v>
      </c>
      <c r="P23" s="36">
        <v>32.638070579890055</v>
      </c>
      <c r="Q23" s="36">
        <v>10.56</v>
      </c>
      <c r="R23" s="38">
        <v>0</v>
      </c>
      <c r="S23" s="38">
        <v>0</v>
      </c>
      <c r="T23" s="37">
        <f>SUMPRODUCT(LTA!J23:AN23,LTA!J$101:AN$101,LTA!J$104:AN$104)</f>
        <v>16.34</v>
      </c>
      <c r="U23" s="37">
        <f>SUMPRODUCT(LTA!J23:AN23,LTA!J$102:AN$102,LTA!J$104:AN$104)</f>
        <v>63.45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-313</v>
      </c>
      <c r="AA23" s="75">
        <f>STOA!I23</f>
        <v>0</v>
      </c>
      <c r="AB23" s="75">
        <f>-STOA!O23</f>
        <v>-75.489999999999995</v>
      </c>
      <c r="AC23">
        <f t="shared" si="0"/>
        <v>10.316726749523223</v>
      </c>
      <c r="AD23">
        <f t="shared" si="1"/>
        <v>365.28910740346032</v>
      </c>
      <c r="AE23">
        <f>'IDT-1'!C23</f>
        <v>0</v>
      </c>
      <c r="AF23" s="24"/>
      <c r="AG23">
        <f t="shared" si="2"/>
        <v>365.28910740346032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5.0392799999999998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48.20000000000001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632.53077686015604</v>
      </c>
      <c r="P24" s="36">
        <v>32.638070579890055</v>
      </c>
      <c r="Q24" s="36">
        <v>10.56</v>
      </c>
      <c r="R24" s="38">
        <v>0</v>
      </c>
      <c r="S24" s="38">
        <v>0</v>
      </c>
      <c r="T24" s="37">
        <f>SUMPRODUCT(LTA!J24:AN24,LTA!J$101:AN$101,LTA!J$104:AN$104)</f>
        <v>16.18</v>
      </c>
      <c r="U24" s="37">
        <f>SUMPRODUCT(LTA!J24:AN24,LTA!J$102:AN$102,LTA!J$104:AN$104)</f>
        <v>63.45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-283</v>
      </c>
      <c r="AA24" s="75">
        <f>STOA!I24</f>
        <v>0</v>
      </c>
      <c r="AB24" s="75">
        <f>-STOA!O24</f>
        <v>-75.489999999999995</v>
      </c>
      <c r="AC24">
        <f t="shared" si="0"/>
        <v>10.184838227737208</v>
      </c>
      <c r="AD24">
        <f t="shared" si="1"/>
        <v>397.92328921230882</v>
      </c>
      <c r="AE24">
        <f>'IDT-1'!C24</f>
        <v>0</v>
      </c>
      <c r="AF24" s="24"/>
      <c r="AG24">
        <f t="shared" si="2"/>
        <v>397.92328921230882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-42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5.0392799999999998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46.51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632.31284499391438</v>
      </c>
      <c r="P25" s="36">
        <v>43.197928355632286</v>
      </c>
      <c r="Q25" s="36">
        <v>10.56</v>
      </c>
      <c r="R25" s="38">
        <v>0</v>
      </c>
      <c r="S25" s="38">
        <v>0</v>
      </c>
      <c r="T25" s="37">
        <f>SUMPRODUCT(LTA!J25:AN25,LTA!J$101:AN$101,LTA!J$104:AN$104)</f>
        <v>20.74</v>
      </c>
      <c r="U25" s="37">
        <f>SUMPRODUCT(LTA!J25:AN25,LTA!J$102:AN$102,LTA!J$104:AN$104)</f>
        <v>109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-331</v>
      </c>
      <c r="AA25" s="75">
        <f>STOA!I25</f>
        <v>0</v>
      </c>
      <c r="AB25" s="75">
        <f>-STOA!O25</f>
        <v>-75.489999999999995</v>
      </c>
      <c r="AC25">
        <f t="shared" si="0"/>
        <v>10.864803875324572</v>
      </c>
      <c r="AD25">
        <f t="shared" si="1"/>
        <v>434.00524947422196</v>
      </c>
      <c r="AE25">
        <f>'IDT-1'!C25</f>
        <v>0</v>
      </c>
      <c r="AF25" s="24"/>
      <c r="AG25">
        <f t="shared" si="2"/>
        <v>434.00524947422196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5.0392799999999998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46.51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709.89348299724202</v>
      </c>
      <c r="P26" s="36">
        <v>67.84</v>
      </c>
      <c r="Q26" s="36">
        <v>21.990000000000002</v>
      </c>
      <c r="R26" s="38">
        <v>0</v>
      </c>
      <c r="S26" s="38">
        <v>0</v>
      </c>
      <c r="T26" s="37">
        <f>SUMPRODUCT(LTA!J26:AN26,LTA!J$101:AN$101,LTA!J$104:AN$104)</f>
        <v>20.79</v>
      </c>
      <c r="U26" s="37">
        <f>SUMPRODUCT(LTA!J26:AN26,LTA!J$102:AN$102,LTA!J$104:AN$104)</f>
        <v>108.72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-410</v>
      </c>
      <c r="AA26" s="75">
        <f>STOA!I26</f>
        <v>0</v>
      </c>
      <c r="AB26" s="75">
        <f>-STOA!O26</f>
        <v>-75.489999999999995</v>
      </c>
      <c r="AC26">
        <f t="shared" si="0"/>
        <v>12.385122203932784</v>
      </c>
      <c r="AD26">
        <f t="shared" si="1"/>
        <v>478.90764079330921</v>
      </c>
      <c r="AE26">
        <f>'IDT-1'!C26</f>
        <v>0</v>
      </c>
      <c r="AF26" s="24"/>
      <c r="AG26">
        <f t="shared" si="2"/>
        <v>478.90764079330921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5.0392799999999998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733.42129337136942</v>
      </c>
      <c r="P27" s="36">
        <v>67.84709023072304</v>
      </c>
      <c r="Q27" s="36">
        <v>21.990000000000002</v>
      </c>
      <c r="R27" s="38">
        <v>0</v>
      </c>
      <c r="S27" s="38">
        <v>0</v>
      </c>
      <c r="T27" s="37">
        <f>SUMPRODUCT(LTA!J27:AN27,LTA!J$101:AN$101,LTA!J$104:AN$104)</f>
        <v>20.96</v>
      </c>
      <c r="U27" s="37">
        <f>SUMPRODUCT(LTA!J27:AN27,LTA!J$102:AN$102,LTA!J$104:AN$104)</f>
        <v>109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-290</v>
      </c>
      <c r="AA27" s="75">
        <f>STOA!I27</f>
        <v>0</v>
      </c>
      <c r="AB27" s="75">
        <f>-STOA!O27</f>
        <v>-150</v>
      </c>
      <c r="AC27">
        <f t="shared" si="0"/>
        <v>12.230914192732765</v>
      </c>
      <c r="AD27">
        <f t="shared" si="1"/>
        <v>542.0267494093597</v>
      </c>
      <c r="AE27">
        <f>'IDT-1'!C27</f>
        <v>0</v>
      </c>
      <c r="AF27" s="24"/>
      <c r="AG27">
        <f t="shared" si="2"/>
        <v>542.0267494093597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5.0392799999999998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44.998242256161873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773.29693196863411</v>
      </c>
      <c r="P28" s="36">
        <v>67.849999999999994</v>
      </c>
      <c r="Q28" s="36">
        <v>21.99</v>
      </c>
      <c r="R28" s="38">
        <v>0</v>
      </c>
      <c r="S28" s="38">
        <v>0</v>
      </c>
      <c r="T28" s="37">
        <f>SUMPRODUCT(LTA!J28:AN28,LTA!J$101:AN$101,LTA!J$104:AN$104)</f>
        <v>21.37</v>
      </c>
      <c r="U28" s="37">
        <f>SUMPRODUCT(LTA!J28:AN28,LTA!J$102:AN$102,LTA!J$104:AN$104)</f>
        <v>109.06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-215</v>
      </c>
      <c r="AA28" s="75">
        <f>STOA!I28</f>
        <v>0</v>
      </c>
      <c r="AB28" s="75">
        <f>-STOA!O28</f>
        <v>-150</v>
      </c>
      <c r="AC28">
        <f t="shared" si="0"/>
        <v>12.239452082692804</v>
      </c>
      <c r="AD28">
        <f t="shared" si="1"/>
        <v>621.36500214210321</v>
      </c>
      <c r="AE28">
        <f>'IDT-1'!C28</f>
        <v>-14.818</v>
      </c>
      <c r="AF28" s="24"/>
      <c r="AG28">
        <f t="shared" si="2"/>
        <v>606.54700214210322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5.0392799999999998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786.20600444023262</v>
      </c>
      <c r="P29" s="36">
        <v>67.849999999999994</v>
      </c>
      <c r="Q29" s="36">
        <v>21.99</v>
      </c>
      <c r="R29" s="38">
        <v>0.13</v>
      </c>
      <c r="S29" s="38">
        <v>0</v>
      </c>
      <c r="T29" s="37">
        <f>SUMPRODUCT(LTA!J29:AN29,LTA!J$101:AN$101,LTA!J$104:AN$104)</f>
        <v>21.54</v>
      </c>
      <c r="U29" s="37">
        <f>SUMPRODUCT(LTA!J29:AN29,LTA!J$102:AN$102,LTA!J$104:AN$104)</f>
        <v>109.03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-125</v>
      </c>
      <c r="AA29" s="75">
        <f>STOA!I29</f>
        <v>0</v>
      </c>
      <c r="AB29" s="75">
        <f>-STOA!O29</f>
        <v>-150</v>
      </c>
      <c r="AC29">
        <f t="shared" si="0"/>
        <v>11.688691130542162</v>
      </c>
      <c r="AD29">
        <f t="shared" si="1"/>
        <v>733.09444495611069</v>
      </c>
      <c r="AE29">
        <f>'IDT-1'!C29</f>
        <v>-54.613999999999997</v>
      </c>
      <c r="AF29" s="24"/>
      <c r="AG29">
        <f t="shared" si="2"/>
        <v>678.48044495611066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5.0392799999999998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54.997851646420067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807.58717391164998</v>
      </c>
      <c r="P30" s="36">
        <v>67.849999999999994</v>
      </c>
      <c r="Q30" s="36">
        <v>21.99</v>
      </c>
      <c r="R30" s="38">
        <v>0.76734482758620681</v>
      </c>
      <c r="S30" s="38">
        <v>0</v>
      </c>
      <c r="T30" s="37">
        <f>SUMPRODUCT(LTA!J30:AN30,LTA!J$101:AN$101,LTA!J$104:AN$104)</f>
        <v>21.9</v>
      </c>
      <c r="U30" s="37">
        <f>SUMPRODUCT(LTA!J30:AN30,LTA!J$102:AN$102,LTA!J$104:AN$104)</f>
        <v>108.97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-60</v>
      </c>
      <c r="AA30" s="75">
        <f>STOA!I30</f>
        <v>0</v>
      </c>
      <c r="AB30" s="75">
        <f>-STOA!O30</f>
        <v>-150</v>
      </c>
      <c r="AC30">
        <f t="shared" si="0"/>
        <v>11.223887505837332</v>
      </c>
      <c r="AD30">
        <f t="shared" si="1"/>
        <v>832.87776287981899</v>
      </c>
      <c r="AE30">
        <f>'IDT-1'!C30</f>
        <v>-89.753</v>
      </c>
      <c r="AF30" s="24"/>
      <c r="AG30">
        <f t="shared" si="2"/>
        <v>743.12476287981895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5.0392799999999998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54.997851646420067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809.53684207045148</v>
      </c>
      <c r="P31" s="36">
        <v>67.849999999999994</v>
      </c>
      <c r="Q31" s="36">
        <v>21.99</v>
      </c>
      <c r="R31" s="38">
        <v>3.4499999999999997</v>
      </c>
      <c r="S31" s="38">
        <v>0</v>
      </c>
      <c r="T31" s="37">
        <f>SUMPRODUCT(LTA!J31:AN31,LTA!J$101:AN$101,LTA!J$104:AN$104)</f>
        <v>25.01</v>
      </c>
      <c r="U31" s="37">
        <f>SUMPRODUCT(LTA!J31:AN31,LTA!J$102:AN$102,LTA!J$104:AN$104)</f>
        <v>108.98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-70</v>
      </c>
      <c r="AA31" s="75">
        <f>STOA!I31</f>
        <v>0</v>
      </c>
      <c r="AB31" s="75">
        <f>-STOA!O31</f>
        <v>-150</v>
      </c>
      <c r="AC31">
        <f t="shared" si="0"/>
        <v>11.475372491767102</v>
      </c>
      <c r="AD31">
        <f t="shared" si="1"/>
        <v>818.3786012251046</v>
      </c>
      <c r="AE31">
        <f>'IDT-1'!C31</f>
        <v>0</v>
      </c>
      <c r="AF31" s="24"/>
      <c r="AG31">
        <f t="shared" si="2"/>
        <v>818.3786012251046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5.0392799999999998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54.997851646420067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821.43403449807624</v>
      </c>
      <c r="P32" s="36">
        <v>67.849999999999994</v>
      </c>
      <c r="Q32" s="36">
        <v>21.99</v>
      </c>
      <c r="R32" s="38">
        <v>8.2000000000000011</v>
      </c>
      <c r="S32" s="38">
        <v>0</v>
      </c>
      <c r="T32" s="37">
        <f>SUMPRODUCT(LTA!J32:AN32,LTA!J$101:AN$101,LTA!J$104:AN$104)</f>
        <v>25.11</v>
      </c>
      <c r="U32" s="37">
        <f>SUMPRODUCT(LTA!J32:AN32,LTA!J$102:AN$102,LTA!J$104:AN$104)</f>
        <v>109.06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11.108451444665807</v>
      </c>
      <c r="AD32">
        <f t="shared" si="1"/>
        <v>895.57271469983073</v>
      </c>
      <c r="AE32">
        <f>'IDT-1'!C32</f>
        <v>0</v>
      </c>
      <c r="AF32" s="24"/>
      <c r="AG32">
        <f t="shared" si="2"/>
        <v>895.57271469983073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5.0392799999999998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814.43756817867529</v>
      </c>
      <c r="P33" s="36">
        <v>67.849999999999994</v>
      </c>
      <c r="Q33" s="36">
        <v>21.99</v>
      </c>
      <c r="R33" s="38">
        <v>15.070000000000002</v>
      </c>
      <c r="S33" s="38">
        <v>0</v>
      </c>
      <c r="T33" s="37">
        <f>SUMPRODUCT(LTA!J33:AN33,LTA!J$101:AN$101,LTA!J$104:AN$104)</f>
        <v>27.53</v>
      </c>
      <c r="U33" s="37">
        <f>SUMPRODUCT(LTA!J33:AN33,LTA!J$102:AN$102,LTA!J$104:AN$104)</f>
        <v>109.16000000000001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10.836969137264159</v>
      </c>
      <c r="AD33">
        <f t="shared" si="1"/>
        <v>978.00773068783121</v>
      </c>
      <c r="AE33">
        <f>'IDT-1'!C33</f>
        <v>0</v>
      </c>
      <c r="AF33" s="24"/>
      <c r="AG33">
        <f t="shared" si="2"/>
        <v>978.00773068783121</v>
      </c>
      <c r="AI33" s="34">
        <f>PXIL!I33</f>
        <v>0</v>
      </c>
      <c r="AJ33" s="34">
        <f>PXIL!O33</f>
        <v>0</v>
      </c>
      <c r="AK33" s="34">
        <f>RTM_IEX!I33</f>
        <v>22.77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5.0392799999999998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800.87489285795925</v>
      </c>
      <c r="P34" s="36">
        <v>67.849999999999994</v>
      </c>
      <c r="Q34" s="36">
        <v>21.99</v>
      </c>
      <c r="R34" s="38">
        <v>24.65</v>
      </c>
      <c r="S34" s="38">
        <v>0</v>
      </c>
      <c r="T34" s="37">
        <f>SUMPRODUCT(LTA!J34:AN34,LTA!J$101:AN$101,LTA!J$104:AN$104)</f>
        <v>37.78</v>
      </c>
      <c r="U34" s="37">
        <f>SUMPRODUCT(LTA!J34:AN34,LTA!J$102:AN$102,LTA!J$104:AN$104)</f>
        <v>109.32000000000001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12.51</v>
      </c>
      <c r="Z34" s="34">
        <f>IEX!O34</f>
        <v>0</v>
      </c>
      <c r="AA34" s="75">
        <f>STOA!I34</f>
        <v>19.2</v>
      </c>
      <c r="AB34" s="75">
        <f>-STOA!O34</f>
        <v>-150</v>
      </c>
      <c r="AC34">
        <f t="shared" si="0"/>
        <v>11.193862664570146</v>
      </c>
      <c r="AD34">
        <f t="shared" si="1"/>
        <v>1020.1381618398091</v>
      </c>
      <c r="AE34">
        <f>'IDT-1'!C34</f>
        <v>0</v>
      </c>
      <c r="AF34" s="24"/>
      <c r="AG34">
        <f t="shared" si="2"/>
        <v>1020.1381618398091</v>
      </c>
      <c r="AI34" s="34">
        <f>PXIL!I34</f>
        <v>0</v>
      </c>
      <c r="AJ34" s="34">
        <f>PXIL!O34</f>
        <v>0</v>
      </c>
      <c r="AK34" s="34">
        <f>RTM_IEX!I34</f>
        <v>21.55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5.57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5.0392799999999998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782.74850816173034</v>
      </c>
      <c r="P35" s="36">
        <v>67.849999999999994</v>
      </c>
      <c r="Q35" s="36">
        <v>21.99</v>
      </c>
      <c r="R35" s="38">
        <v>26.3</v>
      </c>
      <c r="S35" s="38">
        <v>0</v>
      </c>
      <c r="T35" s="37">
        <f>SUMPRODUCT(LTA!J35:AN35,LTA!J$101:AN$101,LTA!J$104:AN$104)</f>
        <v>43.68</v>
      </c>
      <c r="U35" s="37">
        <f>SUMPRODUCT(LTA!J35:AN35,LTA!J$102:AN$102,LTA!J$104:AN$104)</f>
        <v>109.4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13.35</v>
      </c>
      <c r="Z35" s="34">
        <f>IEX!O35</f>
        <v>0</v>
      </c>
      <c r="AA35" s="75">
        <f>STOA!I35</f>
        <v>19.2</v>
      </c>
      <c r="AB35" s="75">
        <f>-STOA!O35</f>
        <v>-100</v>
      </c>
      <c r="AC35">
        <f t="shared" si="0"/>
        <v>10.771931146877369</v>
      </c>
      <c r="AD35">
        <f t="shared" si="1"/>
        <v>1070.7537086612726</v>
      </c>
      <c r="AE35">
        <f>'IDT-1'!C35</f>
        <v>0</v>
      </c>
      <c r="AF35" s="24"/>
      <c r="AG35">
        <f t="shared" si="2"/>
        <v>1070.7537086612726</v>
      </c>
      <c r="AI35" s="34">
        <f>PXIL!I35</f>
        <v>0</v>
      </c>
      <c r="AJ35" s="34">
        <f>PXIL!O35</f>
        <v>0</v>
      </c>
      <c r="AK35" s="34">
        <f>RTM_IEX!I35</f>
        <v>26.86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10.11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5.0392799999999998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735.1483143560597</v>
      </c>
      <c r="P36" s="36">
        <v>67.849999999999994</v>
      </c>
      <c r="Q36" s="36">
        <v>21.99</v>
      </c>
      <c r="R36" s="38">
        <v>26.3</v>
      </c>
      <c r="S36" s="38">
        <v>0</v>
      </c>
      <c r="T36" s="37">
        <f>SUMPRODUCT(LTA!J36:AN36,LTA!J$101:AN$101,LTA!J$104:AN$104)</f>
        <v>48.56</v>
      </c>
      <c r="U36" s="37">
        <f>SUMPRODUCT(LTA!J36:AN36,LTA!J$102:AN$102,LTA!J$104:AN$104)</f>
        <v>109.33000000000001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9.51</v>
      </c>
      <c r="Z36" s="34">
        <f>IEX!O36</f>
        <v>0</v>
      </c>
      <c r="AA36" s="75">
        <f>STOA!I36</f>
        <v>29.76</v>
      </c>
      <c r="AB36" s="75">
        <f>-STOA!O36</f>
        <v>-100</v>
      </c>
      <c r="AC36">
        <f t="shared" si="0"/>
        <v>10.647693518909735</v>
      </c>
      <c r="AD36">
        <f t="shared" si="1"/>
        <v>1056.0877524835698</v>
      </c>
      <c r="AE36">
        <f>'IDT-1'!C36</f>
        <v>0</v>
      </c>
      <c r="AF36" s="24"/>
      <c r="AG36">
        <f t="shared" si="2"/>
        <v>1056.0877524835698</v>
      </c>
      <c r="AI36" s="34">
        <f>PXIL!I36</f>
        <v>0</v>
      </c>
      <c r="AJ36" s="34">
        <f>PXIL!O36</f>
        <v>0</v>
      </c>
      <c r="AK36" s="34">
        <f>RTM_IEX!I36</f>
        <v>46.13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12.12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5.0392799999999998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720.13605845511859</v>
      </c>
      <c r="P37" s="36">
        <v>67.849999999999994</v>
      </c>
      <c r="Q37" s="36">
        <v>21.99</v>
      </c>
      <c r="R37" s="38">
        <v>26.3</v>
      </c>
      <c r="S37" s="38">
        <v>0</v>
      </c>
      <c r="T37" s="37">
        <f>SUMPRODUCT(LTA!J37:AN37,LTA!J$101:AN$101,LTA!J$104:AN$104)</f>
        <v>58.41</v>
      </c>
      <c r="U37" s="37">
        <f>SUMPRODUCT(LTA!J37:AN37,LTA!J$102:AN$102,LTA!J$104:AN$104)</f>
        <v>109.30000000000001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7.69</v>
      </c>
      <c r="Z37" s="34">
        <f>IEX!O37</f>
        <v>0</v>
      </c>
      <c r="AA37" s="75">
        <f>STOA!I37</f>
        <v>48</v>
      </c>
      <c r="AB37" s="75">
        <f>-STOA!O37</f>
        <v>-100</v>
      </c>
      <c r="AC37">
        <f t="shared" si="0"/>
        <v>10.661618569341831</v>
      </c>
      <c r="AD37">
        <f t="shared" si="1"/>
        <v>1057.731571532197</v>
      </c>
      <c r="AE37">
        <f>'IDT-1'!C37</f>
        <v>0</v>
      </c>
      <c r="AF37" s="24"/>
      <c r="AG37">
        <f t="shared" si="2"/>
        <v>1057.731571532197</v>
      </c>
      <c r="AI37" s="34">
        <f>PXIL!I37</f>
        <v>0</v>
      </c>
      <c r="AJ37" s="34">
        <f>PXIL!O37</f>
        <v>0</v>
      </c>
      <c r="AK37" s="34">
        <f>RTM_IEX!I37</f>
        <v>40.01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8.67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5.0392799999999998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711.11592623900947</v>
      </c>
      <c r="P38" s="36">
        <v>67.849999999999994</v>
      </c>
      <c r="Q38" s="36">
        <v>21.99</v>
      </c>
      <c r="R38" s="38">
        <v>26.3</v>
      </c>
      <c r="S38" s="38">
        <v>0</v>
      </c>
      <c r="T38" s="37">
        <f>SUMPRODUCT(LTA!J38:AN38,LTA!J$101:AN$101,LTA!J$104:AN$104)</f>
        <v>66.87</v>
      </c>
      <c r="U38" s="37">
        <f>SUMPRODUCT(LTA!J38:AN38,LTA!J$102:AN$102,LTA!J$104:AN$104)</f>
        <v>109.25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8.73</v>
      </c>
      <c r="Z38" s="34">
        <f>IEX!O38</f>
        <v>0</v>
      </c>
      <c r="AA38" s="75">
        <f>STOA!I38</f>
        <v>48</v>
      </c>
      <c r="AB38" s="75">
        <f>-STOA!O38</f>
        <v>-100</v>
      </c>
      <c r="AC38">
        <f t="shared" si="0"/>
        <v>10.645321458726515</v>
      </c>
      <c r="AD38">
        <f t="shared" si="1"/>
        <v>1055.8077364267031</v>
      </c>
      <c r="AE38">
        <f>'IDT-1'!C38</f>
        <v>0</v>
      </c>
      <c r="AF38" s="24"/>
      <c r="AG38">
        <f t="shared" si="2"/>
        <v>1055.8077364267031</v>
      </c>
      <c r="AI38" s="34">
        <f>PXIL!I38</f>
        <v>0</v>
      </c>
      <c r="AJ38" s="34">
        <f>PXIL!O38</f>
        <v>0</v>
      </c>
      <c r="AK38" s="34">
        <f>RTM_IEX!I38</f>
        <v>37.29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9.02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5.0392799999999998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702.48003269780929</v>
      </c>
      <c r="P39" s="36">
        <v>67.849999999999994</v>
      </c>
      <c r="Q39" s="36">
        <v>21.99</v>
      </c>
      <c r="R39" s="38">
        <v>26.3</v>
      </c>
      <c r="S39" s="38">
        <v>0</v>
      </c>
      <c r="T39" s="37">
        <f>SUMPRODUCT(LTA!J39:AN39,LTA!J$101:AN$101,LTA!J$104:AN$104)</f>
        <v>80.510000000000005</v>
      </c>
      <c r="U39" s="37">
        <f>SUMPRODUCT(LTA!J39:AN39,LTA!J$102:AN$102,LTA!J$104:AN$104)</f>
        <v>107.67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17.91</v>
      </c>
      <c r="Z39" s="34">
        <f>IEX!O39</f>
        <v>0</v>
      </c>
      <c r="AA39" s="75">
        <f>STOA!I39</f>
        <v>48</v>
      </c>
      <c r="AB39" s="75">
        <f>-STOA!O39</f>
        <v>-100</v>
      </c>
      <c r="AC39">
        <f t="shared" si="0"/>
        <v>10.663079952980436</v>
      </c>
      <c r="AD39">
        <f t="shared" si="1"/>
        <v>1057.9040843912489</v>
      </c>
      <c r="AE39">
        <f>'IDT-1'!C39</f>
        <v>0</v>
      </c>
      <c r="AF39" s="24"/>
      <c r="AG39">
        <f t="shared" si="2"/>
        <v>1057.9040843912489</v>
      </c>
      <c r="AI39" s="34">
        <f>PXIL!I39</f>
        <v>0</v>
      </c>
      <c r="AJ39" s="34">
        <f>PXIL!O39</f>
        <v>0</v>
      </c>
      <c r="AK39" s="34">
        <f>RTM_IEX!I39</f>
        <v>30.26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5.56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5.0392799999999998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697.86214577780925</v>
      </c>
      <c r="P40" s="36">
        <v>67.849999999999994</v>
      </c>
      <c r="Q40" s="36">
        <v>21.99</v>
      </c>
      <c r="R40" s="38">
        <v>26.3</v>
      </c>
      <c r="S40" s="38">
        <v>0</v>
      </c>
      <c r="T40" s="37">
        <f>SUMPRODUCT(LTA!J40:AN40,LTA!J$101:AN$101,LTA!J$104:AN$104)</f>
        <v>98.22</v>
      </c>
      <c r="U40" s="37">
        <f>SUMPRODUCT(LTA!J40:AN40,LTA!J$102:AN$102,LTA!J$104:AN$104)</f>
        <v>107.41000000000001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23.81</v>
      </c>
      <c r="Z40" s="34">
        <f>IEX!O40</f>
        <v>0</v>
      </c>
      <c r="AA40" s="75">
        <f>STOA!I40</f>
        <v>48</v>
      </c>
      <c r="AB40" s="75">
        <f>-STOA!O40</f>
        <v>-100</v>
      </c>
      <c r="AC40">
        <f t="shared" si="0"/>
        <v>10.948865702852434</v>
      </c>
      <c r="AD40">
        <f t="shared" si="1"/>
        <v>1091.6404117213772</v>
      </c>
      <c r="AE40">
        <f>'IDT-1'!C40</f>
        <v>0</v>
      </c>
      <c r="AF40" s="24"/>
      <c r="AG40">
        <f t="shared" si="2"/>
        <v>1091.6404117213772</v>
      </c>
      <c r="AI40" s="34">
        <f>PXIL!I40</f>
        <v>0</v>
      </c>
      <c r="AJ40" s="34">
        <f>PXIL!O40</f>
        <v>0</v>
      </c>
      <c r="AK40" s="34">
        <f>RTM_IEX!I40</f>
        <v>25.9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25.21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5.0392799999999998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54.997851646420067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698.74773986902244</v>
      </c>
      <c r="P41" s="36">
        <v>67.849999999999994</v>
      </c>
      <c r="Q41" s="36">
        <v>21.99</v>
      </c>
      <c r="R41" s="38">
        <v>26.3</v>
      </c>
      <c r="S41" s="38">
        <v>0</v>
      </c>
      <c r="T41" s="37">
        <f>SUMPRODUCT(LTA!J41:AN41,LTA!J$101:AN$101,LTA!J$104:AN$104)</f>
        <v>119.46000000000001</v>
      </c>
      <c r="U41" s="37">
        <f>SUMPRODUCT(LTA!J41:AN41,LTA!J$102:AN$102,LTA!J$104:AN$104)</f>
        <v>106.41000000000001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25.64</v>
      </c>
      <c r="Z41" s="34">
        <f>IEX!O41</f>
        <v>0</v>
      </c>
      <c r="AA41" s="75">
        <f>STOA!I41</f>
        <v>48</v>
      </c>
      <c r="AB41" s="75">
        <f>-STOA!O41</f>
        <v>-100</v>
      </c>
      <c r="AC41">
        <f t="shared" si="0"/>
        <v>11.208472693218626</v>
      </c>
      <c r="AD41">
        <f t="shared" si="1"/>
        <v>1122.2863988222239</v>
      </c>
      <c r="AE41">
        <f>'IDT-1'!C41</f>
        <v>0</v>
      </c>
      <c r="AF41" s="24"/>
      <c r="AG41">
        <f t="shared" si="2"/>
        <v>1122.2863988222239</v>
      </c>
      <c r="AI41" s="34">
        <f>PXIL!I41</f>
        <v>0</v>
      </c>
      <c r="AJ41" s="34">
        <f>PXIL!O41</f>
        <v>0</v>
      </c>
      <c r="AK41" s="34">
        <f>RTM_IEX!I41</f>
        <v>27.21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31.85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5.0392799999999998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54.997851646420067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698.74773986902244</v>
      </c>
      <c r="P42" s="36">
        <v>67.849999999999994</v>
      </c>
      <c r="Q42" s="36">
        <v>21.99</v>
      </c>
      <c r="R42" s="38">
        <v>26.3</v>
      </c>
      <c r="S42" s="38">
        <v>0</v>
      </c>
      <c r="T42" s="37">
        <f>SUMPRODUCT(LTA!J42:AN42,LTA!J$101:AN$101,LTA!J$104:AN$104)</f>
        <v>133.41</v>
      </c>
      <c r="U42" s="37">
        <f>SUMPRODUCT(LTA!J42:AN42,LTA!J$102:AN$102,LTA!J$104:AN$104)</f>
        <v>105.67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31.38</v>
      </c>
      <c r="Z42" s="34">
        <f>IEX!O42</f>
        <v>0</v>
      </c>
      <c r="AA42" s="75">
        <f>STOA!I42</f>
        <v>48</v>
      </c>
      <c r="AB42" s="75">
        <f>-STOA!O42</f>
        <v>-100</v>
      </c>
      <c r="AC42">
        <f t="shared" si="0"/>
        <v>11.389996693218624</v>
      </c>
      <c r="AD42">
        <f t="shared" si="1"/>
        <v>1143.7148748222241</v>
      </c>
      <c r="AE42">
        <f>'IDT-1'!C42</f>
        <v>0</v>
      </c>
      <c r="AF42" s="24"/>
      <c r="AG42">
        <f t="shared" si="2"/>
        <v>1143.7148748222241</v>
      </c>
      <c r="AI42" s="34">
        <f>PXIL!I42</f>
        <v>0</v>
      </c>
      <c r="AJ42" s="34">
        <f>PXIL!O42</f>
        <v>0</v>
      </c>
      <c r="AK42" s="34">
        <f>RTM_IEX!I42</f>
        <v>21.95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39.770000000000003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5.0392799999999998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697.86214577780925</v>
      </c>
      <c r="P43" s="36">
        <v>67.849999999999994</v>
      </c>
      <c r="Q43" s="36">
        <v>21.99</v>
      </c>
      <c r="R43" s="38">
        <v>26.3</v>
      </c>
      <c r="S43" s="38">
        <v>0</v>
      </c>
      <c r="T43" s="37">
        <f>SUMPRODUCT(LTA!J43:AN43,LTA!J$101:AN$101,LTA!J$104:AN$104)</f>
        <v>150.28</v>
      </c>
      <c r="U43" s="37">
        <f>SUMPRODUCT(LTA!J43:AN43,LTA!J$102:AN$102,LTA!J$104:AN$104)</f>
        <v>105.54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29.27</v>
      </c>
      <c r="Z43" s="34">
        <f>IEX!O43</f>
        <v>0</v>
      </c>
      <c r="AA43" s="75">
        <f>STOA!I43</f>
        <v>48</v>
      </c>
      <c r="AB43" s="75">
        <f>-STOA!O43</f>
        <v>-100</v>
      </c>
      <c r="AC43">
        <f t="shared" si="0"/>
        <v>11.408009702852432</v>
      </c>
      <c r="AD43">
        <f t="shared" si="1"/>
        <v>1145.8412677213767</v>
      </c>
      <c r="AE43">
        <f>'IDT-1'!C43</f>
        <v>0</v>
      </c>
      <c r="AF43" s="24"/>
      <c r="AG43">
        <f t="shared" si="2"/>
        <v>1145.8412677213767</v>
      </c>
      <c r="AI43" s="34">
        <f>PXIL!I43</f>
        <v>0</v>
      </c>
      <c r="AJ43" s="34">
        <f>PXIL!O43</f>
        <v>0</v>
      </c>
      <c r="AK43" s="34">
        <f>RTM_IEX!I43</f>
        <v>8.25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41.87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5.0392799999999998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697.86214577780925</v>
      </c>
      <c r="P44" s="36">
        <v>67.849999999999994</v>
      </c>
      <c r="Q44" s="36">
        <v>21.99</v>
      </c>
      <c r="R44" s="38">
        <v>26.3</v>
      </c>
      <c r="S44" s="38">
        <v>0</v>
      </c>
      <c r="T44" s="37">
        <f>SUMPRODUCT(LTA!J44:AN44,LTA!J$101:AN$101,LTA!J$104:AN$104)</f>
        <v>182.43</v>
      </c>
      <c r="U44" s="37">
        <f>SUMPRODUCT(LTA!J44:AN44,LTA!J$102:AN$102,LTA!J$104:AN$104)</f>
        <v>105.54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40.08</v>
      </c>
      <c r="Z44" s="34">
        <f>IEX!O44</f>
        <v>0</v>
      </c>
      <c r="AA44" s="75">
        <f>STOA!I44</f>
        <v>29.76</v>
      </c>
      <c r="AB44" s="75">
        <f>-STOA!O44</f>
        <v>-100</v>
      </c>
      <c r="AC44">
        <f t="shared" si="0"/>
        <v>11.643797702852432</v>
      </c>
      <c r="AD44">
        <f t="shared" si="1"/>
        <v>1173.6754797213769</v>
      </c>
      <c r="AE44">
        <f>'IDT-1'!C44</f>
        <v>0</v>
      </c>
      <c r="AF44" s="24"/>
      <c r="AG44">
        <f t="shared" si="2"/>
        <v>1173.6754797213769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53.47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5.0392799999999998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702.28118863665361</v>
      </c>
      <c r="P45" s="36">
        <v>67.849999999999994</v>
      </c>
      <c r="Q45" s="36">
        <v>21.99</v>
      </c>
      <c r="R45" s="38">
        <v>26.3</v>
      </c>
      <c r="S45" s="38">
        <v>0</v>
      </c>
      <c r="T45" s="37">
        <f>SUMPRODUCT(LTA!J45:AN45,LTA!J$101:AN$101,LTA!J$104:AN$104)</f>
        <v>208.08</v>
      </c>
      <c r="U45" s="37">
        <f>SUMPRODUCT(LTA!J45:AN45,LTA!J$102:AN$102,LTA!J$104:AN$104)</f>
        <v>105.54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50.47</v>
      </c>
      <c r="Z45" s="34">
        <f>IEX!O45</f>
        <v>0</v>
      </c>
      <c r="AA45" s="75">
        <f>STOA!I45</f>
        <v>19.2</v>
      </c>
      <c r="AB45" s="75">
        <f>-STOA!O45</f>
        <v>-100</v>
      </c>
      <c r="AC45">
        <f t="shared" si="0"/>
        <v>11.881023709036796</v>
      </c>
      <c r="AD45">
        <f t="shared" si="1"/>
        <v>1201.6794449276167</v>
      </c>
      <c r="AE45">
        <f>'IDT-1'!C45</f>
        <v>0</v>
      </c>
      <c r="AF45" s="24"/>
      <c r="AG45">
        <f t="shared" si="2"/>
        <v>1201.6794449276167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51.81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4.4793599999999998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54.997851646420067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702.28165643017667</v>
      </c>
      <c r="P46" s="36">
        <v>67.849999999999994</v>
      </c>
      <c r="Q46" s="36">
        <v>21.99</v>
      </c>
      <c r="R46" s="38">
        <v>26.3</v>
      </c>
      <c r="S46" s="38">
        <v>0</v>
      </c>
      <c r="T46" s="37">
        <f>SUMPRODUCT(LTA!J46:AN46,LTA!J$101:AN$101,LTA!J$104:AN$104)</f>
        <v>229.93</v>
      </c>
      <c r="U46" s="37">
        <f>SUMPRODUCT(LTA!J46:AN46,LTA!J$102:AN$102,LTA!J$104:AN$104)</f>
        <v>105.54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43.72</v>
      </c>
      <c r="Z46" s="34">
        <f>IEX!O46</f>
        <v>0</v>
      </c>
      <c r="AA46" s="75">
        <f>STOA!I46</f>
        <v>19.2</v>
      </c>
      <c r="AB46" s="75">
        <f>-STOA!O46</f>
        <v>-100</v>
      </c>
      <c r="AC46">
        <f t="shared" si="0"/>
        <v>11.96232226433232</v>
      </c>
      <c r="AD46">
        <f t="shared" si="1"/>
        <v>1211.2765458122647</v>
      </c>
      <c r="AE46">
        <f>'IDT-1'!C46</f>
        <v>0</v>
      </c>
      <c r="AF46" s="24"/>
      <c r="AG46">
        <f t="shared" si="2"/>
        <v>1211.2765458122647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46.95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4.4793599999999998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694.20697763017665</v>
      </c>
      <c r="P47" s="36">
        <v>67.849999999999994</v>
      </c>
      <c r="Q47" s="36">
        <v>21.99</v>
      </c>
      <c r="R47" s="38">
        <v>26.3</v>
      </c>
      <c r="S47" s="38">
        <v>0</v>
      </c>
      <c r="T47" s="37">
        <f>SUMPRODUCT(LTA!J47:AN47,LTA!J$101:AN$101,LTA!J$104:AN$104)</f>
        <v>237.25</v>
      </c>
      <c r="U47" s="37">
        <f>SUMPRODUCT(LTA!J47:AN47,LTA!J$102:AN$102,LTA!J$104:AN$104)</f>
        <v>105.54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69.400000000000006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13.10404330789663</v>
      </c>
      <c r="AD47">
        <f t="shared" si="1"/>
        <v>1151.23229432228</v>
      </c>
      <c r="AE47">
        <f>'IDT-1'!C47</f>
        <v>0</v>
      </c>
      <c r="AF47" s="24"/>
      <c r="AG47">
        <f t="shared" si="2"/>
        <v>1151.23229432228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-47</v>
      </c>
      <c r="AM47" s="34">
        <f>RTM_PXI!I47</f>
        <v>0</v>
      </c>
      <c r="AN47" s="34">
        <f>RTM_PXI!O47</f>
        <v>0</v>
      </c>
      <c r="AO47" s="148">
        <f>GDAM_IEX!I47</f>
        <v>79.319999999999993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4.4793599999999998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694.76096063382738</v>
      </c>
      <c r="P48" s="36">
        <v>67.849999999999994</v>
      </c>
      <c r="Q48" s="36">
        <v>21.99</v>
      </c>
      <c r="R48" s="38">
        <v>26.3</v>
      </c>
      <c r="S48" s="38">
        <v>0</v>
      </c>
      <c r="T48" s="37">
        <f>SUMPRODUCT(LTA!J48:AN48,LTA!J$101:AN$101,LTA!J$104:AN$104)</f>
        <v>243.76</v>
      </c>
      <c r="U48" s="37">
        <f>SUMPRODUCT(LTA!J48:AN48,LTA!J$102:AN$102,LTA!J$104:AN$104)</f>
        <v>105.54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12.546954033380622</v>
      </c>
      <c r="AD48">
        <f t="shared" si="1"/>
        <v>1145.7233666004465</v>
      </c>
      <c r="AE48">
        <f>'IDT-1'!C48</f>
        <v>0</v>
      </c>
      <c r="AF48" s="24"/>
      <c r="AG48">
        <f t="shared" si="2"/>
        <v>1145.7233666004465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-17</v>
      </c>
      <c r="AM48" s="34">
        <f>RTM_PXI!I48</f>
        <v>0</v>
      </c>
      <c r="AN48" s="34">
        <f>RTM_PXI!O48</f>
        <v>0</v>
      </c>
      <c r="AO48" s="148">
        <f>GDAM_IEX!I48</f>
        <v>105.59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4.4793599999999998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694.76096063382738</v>
      </c>
      <c r="P49" s="36">
        <v>67.849999999999994</v>
      </c>
      <c r="Q49" s="36">
        <v>21.99</v>
      </c>
      <c r="R49" s="38">
        <v>26.3</v>
      </c>
      <c r="S49" s="38">
        <v>0</v>
      </c>
      <c r="T49" s="37">
        <f>SUMPRODUCT(LTA!J49:AN49,LTA!J$101:AN$101,LTA!J$104:AN$104)</f>
        <v>247.1</v>
      </c>
      <c r="U49" s="37">
        <f>SUMPRODUCT(LTA!J49:AN49,LTA!J$102:AN$102,LTA!J$104:AN$104)</f>
        <v>105.54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12.14876035205751</v>
      </c>
      <c r="AD49">
        <f t="shared" si="1"/>
        <v>1132.8615602817699</v>
      </c>
      <c r="AE49">
        <f>'IDT-1'!C49</f>
        <v>0</v>
      </c>
      <c r="AF49" s="24"/>
      <c r="AG49">
        <f t="shared" si="2"/>
        <v>1132.8615602817699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71.989999999999995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4.4793599999999998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694.76096063382738</v>
      </c>
      <c r="P50" s="36">
        <v>67.849999999999994</v>
      </c>
      <c r="Q50" s="36">
        <v>21.99</v>
      </c>
      <c r="R50" s="38">
        <v>26.3</v>
      </c>
      <c r="S50" s="38">
        <v>0</v>
      </c>
      <c r="T50" s="37">
        <f>SUMPRODUCT(LTA!J50:AN50,LTA!J$101:AN$101,LTA!J$104:AN$104)</f>
        <v>248.17999999999998</v>
      </c>
      <c r="U50" s="37">
        <f>SUMPRODUCT(LTA!J50:AN50,LTA!J$102:AN$102,LTA!J$104:AN$104)</f>
        <v>105.54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11.91599635205751</v>
      </c>
      <c r="AD50">
        <f t="shared" si="1"/>
        <v>1105.3843242817698</v>
      </c>
      <c r="AE50">
        <f>'IDT-1'!C50</f>
        <v>0</v>
      </c>
      <c r="AF50" s="24"/>
      <c r="AG50">
        <f t="shared" si="2"/>
        <v>1105.3843242817698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43.2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4.4793599999999998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695.49919315446573</v>
      </c>
      <c r="P51" s="36">
        <v>67.849999999999994</v>
      </c>
      <c r="Q51" s="36">
        <v>21.99</v>
      </c>
      <c r="R51" s="38">
        <v>26.3</v>
      </c>
      <c r="S51" s="38">
        <v>0</v>
      </c>
      <c r="T51" s="37">
        <f>SUMPRODUCT(LTA!J51:AN51,LTA!J$101:AN$101,LTA!J$104:AN$104)</f>
        <v>249.27</v>
      </c>
      <c r="U51" s="37">
        <f>SUMPRODUCT(LTA!J51:AN51,LTA!J$102:AN$102,LTA!J$104:AN$104)</f>
        <v>105.54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11.696657505230872</v>
      </c>
      <c r="AD51">
        <f t="shared" si="1"/>
        <v>1079.4918956492349</v>
      </c>
      <c r="AE51">
        <f>'IDT-1'!C51</f>
        <v>0</v>
      </c>
      <c r="AF51" s="24"/>
      <c r="AG51">
        <f t="shared" si="2"/>
        <v>1079.4918956492349</v>
      </c>
      <c r="AI51" s="34">
        <f>PXIL!I51</f>
        <v>0</v>
      </c>
      <c r="AJ51" s="34">
        <f>PXIL!O51</f>
        <v>0</v>
      </c>
      <c r="AK51" s="34">
        <f>RTM_IEX!I51</f>
        <v>25.26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4.4793599999999998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44.998242256161873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695.49919315446573</v>
      </c>
      <c r="P52" s="36">
        <v>67.849999999999994</v>
      </c>
      <c r="Q52" s="36">
        <v>21.99</v>
      </c>
      <c r="R52" s="38">
        <v>26.3</v>
      </c>
      <c r="S52" s="38">
        <v>0</v>
      </c>
      <c r="T52" s="37">
        <f>SUMPRODUCT(LTA!J52:AN52,LTA!J$101:AN$101,LTA!J$104:AN$104)</f>
        <v>249.45000000000002</v>
      </c>
      <c r="U52" s="37">
        <f>SUMPRODUCT(LTA!J52:AN52,LTA!J$102:AN$102,LTA!J$104:AN$104)</f>
        <v>105.54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11.628350740182629</v>
      </c>
      <c r="AD52">
        <f t="shared" si="1"/>
        <v>1071.4284446704448</v>
      </c>
      <c r="AE52">
        <f>'IDT-1'!C52</f>
        <v>0</v>
      </c>
      <c r="AF52" s="24"/>
      <c r="AG52">
        <f t="shared" si="2"/>
        <v>1071.4284446704448</v>
      </c>
      <c r="AI52" s="34">
        <f>PXIL!I52</f>
        <v>0</v>
      </c>
      <c r="AJ52" s="34">
        <f>PXIL!O52</f>
        <v>0</v>
      </c>
      <c r="AK52" s="34">
        <f>RTM_IEX!I52</f>
        <v>16.95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4.4793599999999998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44.998242256161873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695.49919315446573</v>
      </c>
      <c r="P53" s="36">
        <v>67.849999999999994</v>
      </c>
      <c r="Q53" s="36">
        <v>21.99</v>
      </c>
      <c r="R53" s="38">
        <v>26.3</v>
      </c>
      <c r="S53" s="38">
        <v>0</v>
      </c>
      <c r="T53" s="37">
        <f>SUMPRODUCT(LTA!J53:AN53,LTA!J$101:AN$101,LTA!J$104:AN$104)</f>
        <v>244.57000000000002</v>
      </c>
      <c r="U53" s="37">
        <f>SUMPRODUCT(LTA!J53:AN53,LTA!J$102:AN$102,LTA!J$104:AN$104)</f>
        <v>103.88000000000001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11.431034740182632</v>
      </c>
      <c r="AD53">
        <f t="shared" si="1"/>
        <v>1048.1357606704451</v>
      </c>
      <c r="AE53">
        <f>'IDT-1'!C53</f>
        <v>0</v>
      </c>
      <c r="AF53" s="24"/>
      <c r="AG53">
        <f t="shared" si="2"/>
        <v>1048.1357606704451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4.4793599999999998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44.998242256161873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695.49919315446573</v>
      </c>
      <c r="P54" s="36">
        <v>67.849999999999994</v>
      </c>
      <c r="Q54" s="36">
        <v>21.99</v>
      </c>
      <c r="R54" s="38">
        <v>26.3</v>
      </c>
      <c r="S54" s="38">
        <v>0</v>
      </c>
      <c r="T54" s="37">
        <f>SUMPRODUCT(LTA!J54:AN54,LTA!J$101:AN$101,LTA!J$104:AN$104)</f>
        <v>244.47</v>
      </c>
      <c r="U54" s="37">
        <f>SUMPRODUCT(LTA!J54:AN54,LTA!J$102:AN$102,LTA!J$104:AN$104)</f>
        <v>103.88000000000001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-10</v>
      </c>
      <c r="AA54" s="75">
        <f>STOA!I54</f>
        <v>0</v>
      </c>
      <c r="AB54" s="75">
        <f>-STOA!O54</f>
        <v>-150</v>
      </c>
      <c r="AC54">
        <f t="shared" si="0"/>
        <v>11.514906317431521</v>
      </c>
      <c r="AD54">
        <f t="shared" si="1"/>
        <v>1037.9518890931961</v>
      </c>
      <c r="AE54">
        <f>'IDT-1'!C54</f>
        <v>0</v>
      </c>
      <c r="AF54" s="24"/>
      <c r="AG54">
        <f t="shared" si="2"/>
        <v>1037.9518890931961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4.4793599999999998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588.6805104564711</v>
      </c>
      <c r="P55" s="36">
        <v>67.84709023072304</v>
      </c>
      <c r="Q55" s="36">
        <v>21.990000000000002</v>
      </c>
      <c r="R55" s="38">
        <v>26.3</v>
      </c>
      <c r="S55" s="38">
        <v>0</v>
      </c>
      <c r="T55" s="37">
        <f>SUMPRODUCT(LTA!J55:AN55,LTA!J$101:AN$101,LTA!J$104:AN$104)</f>
        <v>241.14000000000001</v>
      </c>
      <c r="U55" s="37">
        <f>SUMPRODUCT(LTA!J55:AN55,LTA!J$102:AN$102,LTA!J$104:AN$104)</f>
        <v>103.88000000000001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11.38382812850579</v>
      </c>
      <c r="AD55">
        <f t="shared" si="1"/>
        <v>1042.5631325586883</v>
      </c>
      <c r="AE55">
        <f>'IDT-1'!C55</f>
        <v>0</v>
      </c>
      <c r="AF55" s="24"/>
      <c r="AG55">
        <f t="shared" si="2"/>
        <v>1042.5631325586883</v>
      </c>
      <c r="AI55" s="34">
        <f>PXIL!I55</f>
        <v>0</v>
      </c>
      <c r="AJ55" s="34">
        <f>PXIL!O55</f>
        <v>0</v>
      </c>
      <c r="AK55" s="34">
        <f>RTM_IEX!I55</f>
        <v>104.63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4.4793599999999998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589.12784283562007</v>
      </c>
      <c r="P56" s="36">
        <v>67.849999999999994</v>
      </c>
      <c r="Q56" s="36">
        <v>10.56</v>
      </c>
      <c r="R56" s="38">
        <v>26.3</v>
      </c>
      <c r="S56" s="38">
        <v>0</v>
      </c>
      <c r="T56" s="37">
        <f>SUMPRODUCT(LTA!J56:AN56,LTA!J$101:AN$101,LTA!J$104:AN$104)</f>
        <v>241.19000000000003</v>
      </c>
      <c r="U56" s="37">
        <f>SUMPRODUCT(LTA!J56:AN56,LTA!J$102:AN$102,LTA!J$104:AN$104)</f>
        <v>103.88000000000001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10.993650162552569</v>
      </c>
      <c r="AD56">
        <f t="shared" si="1"/>
        <v>996.50355267306759</v>
      </c>
      <c r="AE56">
        <f>'IDT-1'!C56</f>
        <v>0</v>
      </c>
      <c r="AF56" s="24"/>
      <c r="AG56">
        <f t="shared" si="2"/>
        <v>996.50355267306759</v>
      </c>
      <c r="AI56" s="34">
        <f>PXIL!I56</f>
        <v>0</v>
      </c>
      <c r="AJ56" s="34">
        <f>PXIL!O56</f>
        <v>0</v>
      </c>
      <c r="AK56" s="34">
        <f>RTM_IEX!I56</f>
        <v>69.11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4.4793599999999998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588.29914330546819</v>
      </c>
      <c r="P57" s="36">
        <v>67.849999999999994</v>
      </c>
      <c r="Q57" s="36">
        <v>10.56</v>
      </c>
      <c r="R57" s="38">
        <v>26.3</v>
      </c>
      <c r="S57" s="38">
        <v>0</v>
      </c>
      <c r="T57" s="37">
        <f>SUMPRODUCT(LTA!J57:AN57,LTA!J$101:AN$101,LTA!J$104:AN$104)</f>
        <v>243.45999999999998</v>
      </c>
      <c r="U57" s="37">
        <f>SUMPRODUCT(LTA!J57:AN57,LTA!J$102:AN$102,LTA!J$104:AN$104)</f>
        <v>103.88000000000001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10.747793086499293</v>
      </c>
      <c r="AD57">
        <f t="shared" si="1"/>
        <v>967.48071021896897</v>
      </c>
      <c r="AE57">
        <f>'IDT-1'!C57</f>
        <v>0</v>
      </c>
      <c r="AF57" s="24"/>
      <c r="AG57">
        <f t="shared" si="2"/>
        <v>967.48071021896897</v>
      </c>
      <c r="AI57" s="34">
        <f>PXIL!I57</f>
        <v>0</v>
      </c>
      <c r="AJ57" s="34">
        <f>PXIL!O57</f>
        <v>0</v>
      </c>
      <c r="AK57" s="34">
        <f>RTM_IEX!I57</f>
        <v>38.4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4.4793599999999998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588.29887504204976</v>
      </c>
      <c r="P58" s="36">
        <v>67.849999999999994</v>
      </c>
      <c r="Q58" s="36">
        <v>10.56</v>
      </c>
      <c r="R58" s="38">
        <v>26.3</v>
      </c>
      <c r="S58" s="38">
        <v>0</v>
      </c>
      <c r="T58" s="37">
        <f>SUMPRODUCT(LTA!J58:AN58,LTA!J$101:AN$101,LTA!J$104:AN$104)</f>
        <v>241.07000000000002</v>
      </c>
      <c r="U58" s="37">
        <f>SUMPRODUCT(LTA!J58:AN58,LTA!J$102:AN$102,LTA!J$104:AN$104)</f>
        <v>103.88000000000001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-26</v>
      </c>
      <c r="AA58" s="75">
        <f>STOA!I58</f>
        <v>0</v>
      </c>
      <c r="AB58" s="75">
        <f>-STOA!O58</f>
        <v>-150</v>
      </c>
      <c r="AC58">
        <f t="shared" si="0"/>
        <v>10.947964933933694</v>
      </c>
      <c r="AD58">
        <f t="shared" si="1"/>
        <v>938.89027010811617</v>
      </c>
      <c r="AE58">
        <f>'IDT-1'!C58</f>
        <v>0</v>
      </c>
      <c r="AF58" s="24"/>
      <c r="AG58">
        <f t="shared" si="2"/>
        <v>938.89027010811617</v>
      </c>
      <c r="AI58" s="34">
        <f>PXIL!I58</f>
        <v>0</v>
      </c>
      <c r="AJ58" s="34">
        <f>PXIL!O58</f>
        <v>0</v>
      </c>
      <c r="AK58" s="34">
        <f>RTM_IEX!I58</f>
        <v>38.4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4.4793599999999998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587.4131738329952</v>
      </c>
      <c r="P59" s="36">
        <v>67.849999999999994</v>
      </c>
      <c r="Q59" s="36">
        <v>10.56</v>
      </c>
      <c r="R59" s="38">
        <v>26.3</v>
      </c>
      <c r="S59" s="38">
        <v>0</v>
      </c>
      <c r="T59" s="37">
        <f>SUMPRODUCT(LTA!J59:AN59,LTA!J$101:AN$101,LTA!J$104:AN$104)</f>
        <v>238.37</v>
      </c>
      <c r="U59" s="37">
        <f>SUMPRODUCT(LTA!J59:AN59,LTA!J$102:AN$102,LTA!J$104:AN$104)</f>
        <v>103.88000000000001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-46</v>
      </c>
      <c r="AA59" s="75">
        <f>STOA!I59</f>
        <v>0</v>
      </c>
      <c r="AB59" s="75">
        <f>-STOA!O59</f>
        <v>-150</v>
      </c>
      <c r="AC59">
        <f t="shared" si="0"/>
        <v>10.764708198275416</v>
      </c>
      <c r="AD59">
        <f t="shared" si="1"/>
        <v>877.08782563471982</v>
      </c>
      <c r="AE59">
        <f>'IDT-1'!C59</f>
        <v>0</v>
      </c>
      <c r="AF59" s="24"/>
      <c r="AG59">
        <f t="shared" si="2"/>
        <v>877.08782563471982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4.4793599999999998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587.41298425783884</v>
      </c>
      <c r="P60" s="36">
        <v>67.849999999999994</v>
      </c>
      <c r="Q60" s="36">
        <v>10.56</v>
      </c>
      <c r="R60" s="38">
        <v>26.3</v>
      </c>
      <c r="S60" s="38">
        <v>0</v>
      </c>
      <c r="T60" s="37">
        <f>SUMPRODUCT(LTA!J60:AN60,LTA!J$101:AN$101,LTA!J$104:AN$104)</f>
        <v>233.89</v>
      </c>
      <c r="U60" s="37">
        <f>SUMPRODUCT(LTA!J60:AN60,LTA!J$102:AN$102,LTA!J$104:AN$104)</f>
        <v>103.88000000000001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-89.49</v>
      </c>
      <c r="AA60" s="75">
        <f>STOA!I60</f>
        <v>0</v>
      </c>
      <c r="AB60" s="75">
        <f>-STOA!O60</f>
        <v>-150</v>
      </c>
      <c r="AC60">
        <f t="shared" si="0"/>
        <v>11.095485255299529</v>
      </c>
      <c r="AD60">
        <f t="shared" si="1"/>
        <v>828.78685900253936</v>
      </c>
      <c r="AE60">
        <f>'IDT-1'!C60</f>
        <v>0</v>
      </c>
      <c r="AF60" s="24"/>
      <c r="AG60">
        <f t="shared" si="2"/>
        <v>828.78685900253936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4.4793599999999998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622.18360857537868</v>
      </c>
      <c r="P61" s="36">
        <v>67.849999999999994</v>
      </c>
      <c r="Q61" s="36">
        <v>21.99</v>
      </c>
      <c r="R61" s="38">
        <v>26.3</v>
      </c>
      <c r="S61" s="38">
        <v>0</v>
      </c>
      <c r="T61" s="37">
        <f>SUMPRODUCT(LTA!J61:AN61,LTA!J$101:AN$101,LTA!J$104:AN$104)</f>
        <v>225.07</v>
      </c>
      <c r="U61" s="37">
        <f>SUMPRODUCT(LTA!J61:AN61,LTA!J$102:AN$102,LTA!J$104:AN$104)</f>
        <v>103.88000000000001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-61</v>
      </c>
      <c r="AA61" s="75">
        <f>STOA!I61</f>
        <v>0</v>
      </c>
      <c r="AB61" s="75">
        <f>-STOA!O61</f>
        <v>-150</v>
      </c>
      <c r="AC61">
        <f t="shared" si="0"/>
        <v>11.651895215984775</v>
      </c>
      <c r="AD61">
        <f t="shared" si="1"/>
        <v>951.69107335939418</v>
      </c>
      <c r="AE61">
        <f>'IDT-1'!C61</f>
        <v>0</v>
      </c>
      <c r="AF61" s="24"/>
      <c r="AG61">
        <f t="shared" si="2"/>
        <v>951.69107335939418</v>
      </c>
      <c r="AI61" s="34">
        <f>PXIL!I61</f>
        <v>0</v>
      </c>
      <c r="AJ61" s="34">
        <f>PXIL!O61</f>
        <v>0</v>
      </c>
      <c r="AK61" s="34">
        <f>RTM_IEX!I61</f>
        <v>57.59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4.4793599999999998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44.998242256161873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697.25378357058321</v>
      </c>
      <c r="P62" s="36">
        <v>67.849999999999994</v>
      </c>
      <c r="Q62" s="36">
        <v>21.99</v>
      </c>
      <c r="R62" s="38">
        <v>26.3</v>
      </c>
      <c r="S62" s="38">
        <v>0</v>
      </c>
      <c r="T62" s="37">
        <f>SUMPRODUCT(LTA!J62:AN62,LTA!J$101:AN$101,LTA!J$104:AN$104)</f>
        <v>216.32</v>
      </c>
      <c r="U62" s="37">
        <f>SUMPRODUCT(LTA!J62:AN62,LTA!J$102:AN$102,LTA!J$104:AN$104)</f>
        <v>103.88000000000001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-160</v>
      </c>
      <c r="AA62" s="75">
        <f>STOA!I62</f>
        <v>0</v>
      </c>
      <c r="AB62" s="75">
        <f>-STOA!O62</f>
        <v>-150</v>
      </c>
      <c r="AC62">
        <f t="shared" si="0"/>
        <v>13.12825453566027</v>
      </c>
      <c r="AD62">
        <f t="shared" si="1"/>
        <v>927.13313129108496</v>
      </c>
      <c r="AE62">
        <f>'IDT-1'!C62</f>
        <v>0</v>
      </c>
      <c r="AF62" s="24"/>
      <c r="AG62">
        <f t="shared" si="2"/>
        <v>927.13313129108496</v>
      </c>
      <c r="AI62" s="34">
        <f>PXIL!I62</f>
        <v>0</v>
      </c>
      <c r="AJ62" s="34">
        <f>PXIL!O62</f>
        <v>0</v>
      </c>
      <c r="AK62" s="34">
        <f>RTM_IEX!I62</f>
        <v>67.19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4.4793599999999998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697.32215577640113</v>
      </c>
      <c r="P63" s="36">
        <v>67.849999999999994</v>
      </c>
      <c r="Q63" s="36">
        <v>21.99</v>
      </c>
      <c r="R63" s="38">
        <v>26.3</v>
      </c>
      <c r="S63" s="38">
        <v>0</v>
      </c>
      <c r="T63" s="37">
        <f>SUMPRODUCT(LTA!J63:AN63,LTA!J$101:AN$101,LTA!J$104:AN$104)</f>
        <v>201.32</v>
      </c>
      <c r="U63" s="37">
        <f>SUMPRODUCT(LTA!J63:AN63,LTA!J$102:AN$102,LTA!J$104:AN$104)</f>
        <v>103.88000000000001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-155</v>
      </c>
      <c r="AA63" s="75">
        <f>STOA!I63</f>
        <v>0</v>
      </c>
      <c r="AB63" s="75">
        <f>-STOA!O63</f>
        <v>-150</v>
      </c>
      <c r="AC63">
        <f t="shared" si="0"/>
        <v>12.718651838612935</v>
      </c>
      <c r="AD63">
        <f t="shared" si="1"/>
        <v>888.82286393778838</v>
      </c>
      <c r="AE63">
        <f>'IDT-1'!C63</f>
        <v>0</v>
      </c>
      <c r="AF63" s="24"/>
      <c r="AG63">
        <f t="shared" si="2"/>
        <v>888.82286393778838</v>
      </c>
      <c r="AI63" s="34">
        <f>PXIL!I63</f>
        <v>0</v>
      </c>
      <c r="AJ63" s="34">
        <f>PXIL!O63</f>
        <v>0</v>
      </c>
      <c r="AK63" s="34">
        <f>RTM_IEX!I63</f>
        <v>38.4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4.4793599999999998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697.32215577640113</v>
      </c>
      <c r="P64" s="36">
        <v>67.849999999999994</v>
      </c>
      <c r="Q64" s="36">
        <v>21.99</v>
      </c>
      <c r="R64" s="38">
        <v>26.3</v>
      </c>
      <c r="S64" s="38">
        <v>0</v>
      </c>
      <c r="T64" s="37">
        <f>SUMPRODUCT(LTA!J64:AN64,LTA!J$101:AN$101,LTA!J$104:AN$104)</f>
        <v>187.02</v>
      </c>
      <c r="U64" s="37">
        <f>SUMPRODUCT(LTA!J64:AN64,LTA!J$102:AN$102,LTA!J$104:AN$104)</f>
        <v>103.88000000000001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-150</v>
      </c>
      <c r="AA64" s="75">
        <f>STOA!I64</f>
        <v>0</v>
      </c>
      <c r="AB64" s="75">
        <f>-STOA!O64</f>
        <v>-150</v>
      </c>
      <c r="AC64">
        <f t="shared" si="0"/>
        <v>12.427152049988491</v>
      </c>
      <c r="AD64">
        <f t="shared" si="1"/>
        <v>864.45436372641279</v>
      </c>
      <c r="AE64">
        <f>'IDT-1'!C64</f>
        <v>0</v>
      </c>
      <c r="AF64" s="24"/>
      <c r="AG64">
        <f t="shared" si="2"/>
        <v>864.45436372641279</v>
      </c>
      <c r="AI64" s="34">
        <f>PXIL!I64</f>
        <v>0</v>
      </c>
      <c r="AJ64" s="34">
        <f>PXIL!O64</f>
        <v>0</v>
      </c>
      <c r="AK64" s="34">
        <f>RTM_IEX!I64</f>
        <v>23.04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4.4793599999999998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44.998242256161873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697.25378357058321</v>
      </c>
      <c r="P65" s="36">
        <v>67.849999999999994</v>
      </c>
      <c r="Q65" s="36">
        <v>21.99</v>
      </c>
      <c r="R65" s="38">
        <v>26.3</v>
      </c>
      <c r="S65" s="38">
        <v>0</v>
      </c>
      <c r="T65" s="37">
        <f>SUMPRODUCT(LTA!J65:AN65,LTA!J$101:AN$101,LTA!J$104:AN$104)</f>
        <v>170.31</v>
      </c>
      <c r="U65" s="37">
        <f>SUMPRODUCT(LTA!J65:AN65,LTA!J$102:AN$102,LTA!J$104:AN$104)</f>
        <v>103.88000000000001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-140</v>
      </c>
      <c r="AA65" s="75">
        <f>STOA!I65</f>
        <v>0</v>
      </c>
      <c r="AB65" s="75">
        <f>-STOA!O65</f>
        <v>-150</v>
      </c>
      <c r="AC65">
        <f t="shared" si="0"/>
        <v>12.230383381162488</v>
      </c>
      <c r="AD65">
        <f t="shared" si="1"/>
        <v>861.31100244558274</v>
      </c>
      <c r="AE65">
        <f>'IDT-1'!C65</f>
        <v>-10.161</v>
      </c>
      <c r="AF65" s="24"/>
      <c r="AG65">
        <f t="shared" si="2"/>
        <v>851.1500024455828</v>
      </c>
      <c r="AI65" s="34">
        <f>PXIL!I65</f>
        <v>0</v>
      </c>
      <c r="AJ65" s="34">
        <f>PXIL!O65</f>
        <v>0</v>
      </c>
      <c r="AK65" s="34">
        <f>RTM_IEX!I65</f>
        <v>26.48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4.4793599999999998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44.998242256161873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702.0843456052869</v>
      </c>
      <c r="P66" s="36">
        <v>67.849999999999994</v>
      </c>
      <c r="Q66" s="36">
        <v>21.99</v>
      </c>
      <c r="R66" s="38">
        <v>25.85</v>
      </c>
      <c r="S66" s="38">
        <v>0</v>
      </c>
      <c r="T66" s="37">
        <f>SUMPRODUCT(LTA!J66:AN66,LTA!J$101:AN$101,LTA!J$104:AN$104)</f>
        <v>153.16</v>
      </c>
      <c r="U66" s="37">
        <f>SUMPRODUCT(LTA!J66:AN66,LTA!J$102:AN$102,LTA!J$104:AN$104)</f>
        <v>103.88000000000001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-120</v>
      </c>
      <c r="AA66" s="75">
        <f>STOA!I66</f>
        <v>0</v>
      </c>
      <c r="AB66" s="75">
        <f>-STOA!O66</f>
        <v>-150</v>
      </c>
      <c r="AC66">
        <f t="shared" si="0"/>
        <v>11.910604947756218</v>
      </c>
      <c r="AD66">
        <f t="shared" si="1"/>
        <v>863.73134291369252</v>
      </c>
      <c r="AE66">
        <f>'IDT-1'!C66</f>
        <v>-22.015000000000001</v>
      </c>
      <c r="AF66" s="24"/>
      <c r="AG66">
        <f t="shared" si="2"/>
        <v>841.71634291369253</v>
      </c>
      <c r="AI66" s="34">
        <f>PXIL!I66</f>
        <v>0</v>
      </c>
      <c r="AJ66" s="34">
        <f>PXIL!O66</f>
        <v>0</v>
      </c>
      <c r="AK66" s="34">
        <f>RTM_IEX!I66</f>
        <v>21.35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4.4793599999999998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54.997851646420067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702.0843456052869</v>
      </c>
      <c r="P67" s="36">
        <v>67.849999999999994</v>
      </c>
      <c r="Q67" s="36">
        <v>21.99</v>
      </c>
      <c r="R67" s="38">
        <v>22.06</v>
      </c>
      <c r="S67" s="38">
        <v>0</v>
      </c>
      <c r="T67" s="37">
        <f>SUMPRODUCT(LTA!J67:AN67,LTA!J$101:AN$101,LTA!J$104:AN$104)</f>
        <v>135.38999999999999</v>
      </c>
      <c r="U67" s="37">
        <f>SUMPRODUCT(LTA!J67:AN67,LTA!J$102:AN$102,LTA!J$104:AN$104)</f>
        <v>103.88000000000001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-75</v>
      </c>
      <c r="AA67" s="75">
        <f>STOA!I67</f>
        <v>0</v>
      </c>
      <c r="AB67" s="75">
        <f>-STOA!O67</f>
        <v>-150</v>
      </c>
      <c r="AC67">
        <f t="shared" si="0"/>
        <v>11.538219569014379</v>
      </c>
      <c r="AD67">
        <f t="shared" si="1"/>
        <v>910.15333768269272</v>
      </c>
      <c r="AE67">
        <f>'IDT-1'!C67</f>
        <v>-46.146999999999998</v>
      </c>
      <c r="AF67" s="24"/>
      <c r="AG67">
        <f t="shared" si="2"/>
        <v>864.00633768269267</v>
      </c>
      <c r="AI67" s="34">
        <f>PXIL!I67</f>
        <v>0</v>
      </c>
      <c r="AJ67" s="34">
        <f>PXIL!O67</f>
        <v>0</v>
      </c>
      <c r="AK67" s="34">
        <f>RTM_IEX!I67</f>
        <v>33.96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4.4793599999999998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54.997851646420067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706.10235222648714</v>
      </c>
      <c r="P68" s="36">
        <v>67.849999999999994</v>
      </c>
      <c r="Q68" s="36">
        <v>21.99</v>
      </c>
      <c r="R68" s="38">
        <v>19.39</v>
      </c>
      <c r="S68" s="38">
        <v>0</v>
      </c>
      <c r="T68" s="37">
        <f>SUMPRODUCT(LTA!J68:AN68,LTA!J$101:AN$101,LTA!J$104:AN$104)</f>
        <v>116.41000000000001</v>
      </c>
      <c r="U68" s="37">
        <f>SUMPRODUCT(LTA!J68:AN68,LTA!J$102:AN$102,LTA!J$104:AN$104)</f>
        <v>103.88000000000001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10.65430999526578</v>
      </c>
      <c r="AD68">
        <f t="shared" ref="AD68:AD98" si="4">SUM(B68:AB68,AI68:AT68)-AC68</f>
        <v>956.44525387764156</v>
      </c>
      <c r="AE68">
        <f>'IDT-1'!C68</f>
        <v>-93.304000000000002</v>
      </c>
      <c r="AF68" s="24"/>
      <c r="AG68">
        <f t="shared" ref="AG68:AG98" si="5">SUM(AD68:AF68)</f>
        <v>863.14125387764159</v>
      </c>
      <c r="AI68" s="34">
        <f>PXIL!I68</f>
        <v>0</v>
      </c>
      <c r="AJ68" s="34">
        <f>PXIL!O68</f>
        <v>0</v>
      </c>
      <c r="AK68" s="34">
        <f>RTM_IEX!I68</f>
        <v>22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4.4793599999999998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709.79666181328753</v>
      </c>
      <c r="P69" s="36">
        <v>67.849999999999994</v>
      </c>
      <c r="Q69" s="36">
        <v>21.99</v>
      </c>
      <c r="R69" s="38">
        <v>15.23734309623431</v>
      </c>
      <c r="S69" s="38">
        <v>0</v>
      </c>
      <c r="T69" s="37">
        <f>SUMPRODUCT(LTA!J69:AN69,LTA!J$101:AN$101,LTA!J$104:AN$104)</f>
        <v>95.51</v>
      </c>
      <c r="U69" s="37">
        <f>SUMPRODUCT(LTA!J69:AN69,LTA!J$102:AN$102,LTA!J$104:AN$104)</f>
        <v>103.88000000000001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10.548315877803271</v>
      </c>
      <c r="AD69">
        <f t="shared" si="4"/>
        <v>943.93290067813871</v>
      </c>
      <c r="AE69">
        <f>'IDT-1'!C69</f>
        <v>-60</v>
      </c>
      <c r="AF69" s="24"/>
      <c r="AG69">
        <f t="shared" si="5"/>
        <v>883.93290067813871</v>
      </c>
      <c r="AI69" s="34">
        <f>PXIL!I69</f>
        <v>0</v>
      </c>
      <c r="AJ69" s="34">
        <f>PXIL!O69</f>
        <v>0</v>
      </c>
      <c r="AK69" s="34">
        <f>RTM_IEX!I69</f>
        <v>30.74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4.4793599999999998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714.50529747862151</v>
      </c>
      <c r="P70" s="36">
        <v>67.849999999999994</v>
      </c>
      <c r="Q70" s="36">
        <v>21.99</v>
      </c>
      <c r="R70" s="38">
        <v>11.09</v>
      </c>
      <c r="S70" s="38">
        <v>0</v>
      </c>
      <c r="T70" s="37">
        <f>SUMPRODUCT(LTA!J70:AN70,LTA!J$101:AN$101,LTA!J$104:AN$104)</f>
        <v>74.27</v>
      </c>
      <c r="U70" s="37">
        <f>SUMPRODUCT(LTA!J70:AN70,LTA!J$102:AN$102,LTA!J$104:AN$104)</f>
        <v>103.88000000000001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10.29305073538371</v>
      </c>
      <c r="AD70">
        <f t="shared" si="4"/>
        <v>913.79945838965796</v>
      </c>
      <c r="AE70">
        <f>'IDT-1'!C70</f>
        <v>-20</v>
      </c>
      <c r="AF70" s="24"/>
      <c r="AG70">
        <f t="shared" si="5"/>
        <v>893.79945838965796</v>
      </c>
      <c r="AI70" s="34">
        <f>PXIL!I70</f>
        <v>0</v>
      </c>
      <c r="AJ70" s="34">
        <f>PXIL!O70</f>
        <v>0</v>
      </c>
      <c r="AK70" s="34">
        <f>RTM_IEX!I70</f>
        <v>21.03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4.4793599999999998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726.53305796461154</v>
      </c>
      <c r="P71" s="36">
        <v>67.849999999999994</v>
      </c>
      <c r="Q71" s="36">
        <v>21.99</v>
      </c>
      <c r="R71" s="38">
        <v>5.8999999999999995</v>
      </c>
      <c r="S71" s="38">
        <v>0</v>
      </c>
      <c r="T71" s="37">
        <f>SUMPRODUCT(LTA!J71:AN71,LTA!J$101:AN$101,LTA!J$104:AN$104)</f>
        <v>55.7</v>
      </c>
      <c r="U71" s="37">
        <f>SUMPRODUCT(LTA!J71:AN71,LTA!J$102:AN$102,LTA!J$104:AN$104)</f>
        <v>103.88000000000001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10.276987923466027</v>
      </c>
      <c r="AD71">
        <f t="shared" si="4"/>
        <v>911.90328168756582</v>
      </c>
      <c r="AE71">
        <f>'IDT-1'!C71</f>
        <v>0</v>
      </c>
      <c r="AF71" s="24"/>
      <c r="AG71">
        <f t="shared" si="5"/>
        <v>911.90328168756582</v>
      </c>
      <c r="AI71" s="34">
        <f>PXIL!I71</f>
        <v>0</v>
      </c>
      <c r="AJ71" s="34">
        <f>PXIL!O71</f>
        <v>0</v>
      </c>
      <c r="AK71" s="34">
        <f>RTM_IEX!I71</f>
        <v>30.85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4.4793599999999998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735.38956057880944</v>
      </c>
      <c r="P72" s="36">
        <v>67.849999999999994</v>
      </c>
      <c r="Q72" s="36">
        <v>21.99</v>
      </c>
      <c r="R72" s="38">
        <v>2.0500000000000003</v>
      </c>
      <c r="S72" s="38">
        <v>0</v>
      </c>
      <c r="T72" s="37">
        <f>SUMPRODUCT(LTA!J72:AN72,LTA!J$101:AN$101,LTA!J$104:AN$104)</f>
        <v>36.47</v>
      </c>
      <c r="U72" s="37">
        <f>SUMPRODUCT(LTA!J72:AN72,LTA!J$102:AN$102,LTA!J$104:AN$104)</f>
        <v>103.88000000000001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10.342982545425288</v>
      </c>
      <c r="AD72">
        <f t="shared" si="4"/>
        <v>919.69378967980424</v>
      </c>
      <c r="AE72">
        <f>'IDT-1'!C72</f>
        <v>0</v>
      </c>
      <c r="AF72" s="24"/>
      <c r="AG72">
        <f t="shared" si="5"/>
        <v>919.69378967980424</v>
      </c>
      <c r="AI72" s="34">
        <f>PXIL!I72</f>
        <v>0</v>
      </c>
      <c r="AJ72" s="34">
        <f>PXIL!O72</f>
        <v>0</v>
      </c>
      <c r="AK72" s="34">
        <f>RTM_IEX!I72</f>
        <v>52.93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4.4793599999999998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755.58401861034758</v>
      </c>
      <c r="P73" s="36">
        <v>67.849999999999994</v>
      </c>
      <c r="Q73" s="36">
        <v>21.99</v>
      </c>
      <c r="R73" s="38">
        <v>0</v>
      </c>
      <c r="S73" s="38">
        <v>0</v>
      </c>
      <c r="T73" s="37">
        <f>SUMPRODUCT(LTA!J73:AN73,LTA!J$101:AN$101,LTA!J$104:AN$104)</f>
        <v>25.63</v>
      </c>
      <c r="U73" s="37">
        <f>SUMPRODUCT(LTA!J73:AN73,LTA!J$102:AN$102,LTA!J$104:AN$104)</f>
        <v>107.2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10.378131992890209</v>
      </c>
      <c r="AD73">
        <f t="shared" si="4"/>
        <v>923.84309826387755</v>
      </c>
      <c r="AE73">
        <f>'IDT-1'!C73</f>
        <v>0</v>
      </c>
      <c r="AF73" s="24"/>
      <c r="AG73">
        <f t="shared" si="5"/>
        <v>923.84309826387755</v>
      </c>
      <c r="AI73" s="34">
        <f>PXIL!I73</f>
        <v>0</v>
      </c>
      <c r="AJ73" s="34">
        <f>PXIL!O73</f>
        <v>0</v>
      </c>
      <c r="AK73" s="34">
        <f>RTM_IEX!I73</f>
        <v>46.49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4.4793599999999998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778.36989298268861</v>
      </c>
      <c r="P74" s="36">
        <v>67.849999999999994</v>
      </c>
      <c r="Q74" s="36">
        <v>21.99</v>
      </c>
      <c r="R74" s="38">
        <v>0</v>
      </c>
      <c r="S74" s="38">
        <v>0</v>
      </c>
      <c r="T74" s="37">
        <f>SUMPRODUCT(LTA!J74:AN74,LTA!J$101:AN$101,LTA!J$104:AN$104)</f>
        <v>15.129999999999999</v>
      </c>
      <c r="U74" s="37">
        <f>SUMPRODUCT(LTA!J74:AN74,LTA!J$102:AN$102,LTA!J$104:AN$104)</f>
        <v>107.2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10.602545337617872</v>
      </c>
      <c r="AD74">
        <f t="shared" si="4"/>
        <v>950.33455929149068</v>
      </c>
      <c r="AE74">
        <f>'IDT-1'!C74</f>
        <v>0</v>
      </c>
      <c r="AF74" s="24"/>
      <c r="AG74">
        <f t="shared" si="5"/>
        <v>950.33455929149068</v>
      </c>
      <c r="AI74" s="34">
        <f>PXIL!I74</f>
        <v>0</v>
      </c>
      <c r="AJ74" s="34">
        <f>PXIL!O74</f>
        <v>0</v>
      </c>
      <c r="AK74" s="34">
        <f>RTM_IEX!I74</f>
        <v>60.92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4.4793599999999998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774.91219280676921</v>
      </c>
      <c r="P75" s="36">
        <v>67.849999999999994</v>
      </c>
      <c r="Q75" s="36">
        <v>21.99</v>
      </c>
      <c r="R75" s="38">
        <v>0</v>
      </c>
      <c r="S75" s="38">
        <v>0</v>
      </c>
      <c r="T75" s="37">
        <f>SUMPRODUCT(LTA!J75:AN75,LTA!J$101:AN$101,LTA!J$104:AN$104)</f>
        <v>13.27</v>
      </c>
      <c r="U75" s="37">
        <f>SUMPRODUCT(LTA!J75:AN75,LTA!J$102:AN$102,LTA!J$104:AN$104)</f>
        <v>107.2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10.724448656140149</v>
      </c>
      <c r="AD75">
        <f t="shared" si="4"/>
        <v>964.72495579704923</v>
      </c>
      <c r="AE75">
        <f>'IDT-1'!C75</f>
        <v>0</v>
      </c>
      <c r="AF75" s="24"/>
      <c r="AG75">
        <f t="shared" si="5"/>
        <v>964.72495579704923</v>
      </c>
      <c r="AI75" s="34">
        <f>PXIL!I75</f>
        <v>0</v>
      </c>
      <c r="AJ75" s="34">
        <f>PXIL!O75</f>
        <v>0</v>
      </c>
      <c r="AK75" s="34">
        <f>RTM_IEX!I75</f>
        <v>80.75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4.4793599999999998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762.36742866625013</v>
      </c>
      <c r="P76" s="36">
        <v>67.849999999999994</v>
      </c>
      <c r="Q76" s="36">
        <v>21.99</v>
      </c>
      <c r="R76" s="38">
        <v>0</v>
      </c>
      <c r="S76" s="38">
        <v>0</v>
      </c>
      <c r="T76" s="37">
        <f>SUMPRODUCT(LTA!J76:AN76,LTA!J$101:AN$101,LTA!J$104:AN$104)</f>
        <v>13.83</v>
      </c>
      <c r="U76" s="37">
        <f>SUMPRODUCT(LTA!J76:AN76,LTA!J$102:AN$102,LTA!J$104:AN$104)</f>
        <v>107.2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10.32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10.71668063735979</v>
      </c>
      <c r="AD76">
        <f t="shared" si="4"/>
        <v>963.80795967531049</v>
      </c>
      <c r="AE76">
        <f>'IDT-1'!C76</f>
        <v>0</v>
      </c>
      <c r="AF76" s="24"/>
      <c r="AG76">
        <f t="shared" si="5"/>
        <v>963.80795967531049</v>
      </c>
      <c r="AI76" s="34">
        <f>PXIL!I76</f>
        <v>0</v>
      </c>
      <c r="AJ76" s="34">
        <f>PXIL!O76</f>
        <v>0</v>
      </c>
      <c r="AK76" s="34">
        <f>RTM_IEX!I76</f>
        <v>77.150000000000006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4.34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4.4793599999999998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762.0982726046559</v>
      </c>
      <c r="P77" s="36">
        <v>67.849999999999994</v>
      </c>
      <c r="Q77" s="36">
        <v>21.99</v>
      </c>
      <c r="R77" s="38">
        <v>0</v>
      </c>
      <c r="S77" s="38">
        <v>0</v>
      </c>
      <c r="T77" s="37">
        <f>SUMPRODUCT(LTA!J77:AN77,LTA!J$101:AN$101,LTA!J$104:AN$104)</f>
        <v>15.09</v>
      </c>
      <c r="U77" s="37">
        <f>SUMPRODUCT(LTA!J77:AN77,LTA!J$102:AN$102,LTA!J$104:AN$104)</f>
        <v>107.2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8.58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10.733235726442398</v>
      </c>
      <c r="AD77">
        <f t="shared" si="4"/>
        <v>965.76224852463349</v>
      </c>
      <c r="AE77">
        <f>'IDT-1'!C77</f>
        <v>0</v>
      </c>
      <c r="AF77" s="24"/>
      <c r="AG77">
        <f t="shared" si="5"/>
        <v>965.76224852463349</v>
      </c>
      <c r="AI77" s="34">
        <f>PXIL!I77</f>
        <v>0</v>
      </c>
      <c r="AJ77" s="34">
        <f>PXIL!O77</f>
        <v>0</v>
      </c>
      <c r="AK77" s="34">
        <f>RTM_IEX!I77</f>
        <v>80.8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3.41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4.4793599999999998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759.87099934538264</v>
      </c>
      <c r="P78" s="36">
        <v>67.849999999999994</v>
      </c>
      <c r="Q78" s="36">
        <v>21.99</v>
      </c>
      <c r="R78" s="38">
        <v>0</v>
      </c>
      <c r="S78" s="38">
        <v>0</v>
      </c>
      <c r="T78" s="37">
        <f>SUMPRODUCT(LTA!J78:AN78,LTA!J$101:AN$101,LTA!J$104:AN$104)</f>
        <v>15.84</v>
      </c>
      <c r="U78" s="37">
        <f>SUMPRODUCT(LTA!J78:AN78,LTA!J$102:AN$102,LTA!J$104:AN$104)</f>
        <v>107.2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10.770890631064502</v>
      </c>
      <c r="AD78">
        <f t="shared" si="4"/>
        <v>970.20732036073832</v>
      </c>
      <c r="AE78">
        <f>'IDT-1'!C78</f>
        <v>0</v>
      </c>
      <c r="AF78" s="24"/>
      <c r="AG78">
        <f t="shared" si="5"/>
        <v>970.20732036073832</v>
      </c>
      <c r="AI78" s="34">
        <f>PXIL!I78</f>
        <v>0</v>
      </c>
      <c r="AJ78" s="34">
        <f>PXIL!O78</f>
        <v>0</v>
      </c>
      <c r="AK78" s="34">
        <f>RTM_IEX!I78</f>
        <v>98.75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4.4793599999999998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738.28914991368572</v>
      </c>
      <c r="P79" s="36">
        <v>67.849999999999994</v>
      </c>
      <c r="Q79" s="36">
        <v>21.99</v>
      </c>
      <c r="R79" s="38">
        <v>0</v>
      </c>
      <c r="S79" s="38">
        <v>0</v>
      </c>
      <c r="T79" s="37">
        <f>SUMPRODUCT(LTA!J79:AN79,LTA!J$101:AN$101,LTA!J$104:AN$104)</f>
        <v>16.78</v>
      </c>
      <c r="U79" s="37">
        <f>SUMPRODUCT(LTA!J79:AN79,LTA!J$102:AN$102,LTA!J$104:AN$104)</f>
        <v>107.2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11.82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10.360115095838248</v>
      </c>
      <c r="AD79">
        <f t="shared" si="4"/>
        <v>921.71624646426756</v>
      </c>
      <c r="AE79">
        <f>'IDT-1'!C79</f>
        <v>0</v>
      </c>
      <c r="AF79" s="24"/>
      <c r="AG79">
        <f t="shared" si="5"/>
        <v>921.71624646426756</v>
      </c>
      <c r="AI79" s="34">
        <f>PXIL!I79</f>
        <v>0</v>
      </c>
      <c r="AJ79" s="34">
        <f>PXIL!O79</f>
        <v>0</v>
      </c>
      <c r="AK79" s="34">
        <f>RTM_IEX!I79</f>
        <v>55.18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3.49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4.4793599999999998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717.66149106986586</v>
      </c>
      <c r="P80" s="36">
        <v>67.849999999999994</v>
      </c>
      <c r="Q80" s="36">
        <v>21.99</v>
      </c>
      <c r="R80" s="38">
        <v>0</v>
      </c>
      <c r="S80" s="38">
        <v>0</v>
      </c>
      <c r="T80" s="37">
        <f>SUMPRODUCT(LTA!J80:AN80,LTA!J$101:AN$101,LTA!J$104:AN$104)</f>
        <v>17.55</v>
      </c>
      <c r="U80" s="37">
        <f>SUMPRODUCT(LTA!J80:AN80,LTA!J$102:AN$102,LTA!J$104:AN$104)</f>
        <v>107.2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13.47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10.289994761550162</v>
      </c>
      <c r="AD80">
        <f t="shared" si="4"/>
        <v>913.43870795473583</v>
      </c>
      <c r="AE80">
        <f>'IDT-1'!C80</f>
        <v>0</v>
      </c>
      <c r="AF80" s="24"/>
      <c r="AG80">
        <f t="shared" si="5"/>
        <v>913.43870795473583</v>
      </c>
      <c r="AI80" s="34">
        <f>PXIL!I80</f>
        <v>0</v>
      </c>
      <c r="AJ80" s="34">
        <f>PXIL!O80</f>
        <v>0</v>
      </c>
      <c r="AK80" s="34">
        <f>RTM_IEX!I80</f>
        <v>65.38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3.15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4.4793599999999998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699.71681992408162</v>
      </c>
      <c r="P81" s="36">
        <v>67.849999999999994</v>
      </c>
      <c r="Q81" s="36">
        <v>21.99</v>
      </c>
      <c r="R81" s="38">
        <v>0</v>
      </c>
      <c r="S81" s="38">
        <v>0</v>
      </c>
      <c r="T81" s="37">
        <f>SUMPRODUCT(LTA!J81:AN81,LTA!J$101:AN$101,LTA!J$104:AN$104)</f>
        <v>18.52</v>
      </c>
      <c r="U81" s="37">
        <f>SUMPRODUCT(LTA!J81:AN81,LTA!J$102:AN$102,LTA!J$104:AN$104)</f>
        <v>107.2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10.064247523925573</v>
      </c>
      <c r="AD81">
        <f t="shared" si="4"/>
        <v>886.78978404657619</v>
      </c>
      <c r="AE81">
        <f>'IDT-1'!C81</f>
        <v>0</v>
      </c>
      <c r="AF81" s="24"/>
      <c r="AG81">
        <f t="shared" si="5"/>
        <v>886.78978404657619</v>
      </c>
      <c r="AI81" s="34">
        <f>PXIL!I81</f>
        <v>0</v>
      </c>
      <c r="AJ81" s="34">
        <f>PXIL!O81</f>
        <v>0</v>
      </c>
      <c r="AK81" s="34">
        <f>RTM_IEX!I81</f>
        <v>72.099999999999994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4.4793599999999998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698.74682404649388</v>
      </c>
      <c r="P82" s="36">
        <v>67.849999999999994</v>
      </c>
      <c r="Q82" s="36">
        <v>21.99</v>
      </c>
      <c r="R82" s="38">
        <v>0</v>
      </c>
      <c r="S82" s="38">
        <v>0</v>
      </c>
      <c r="T82" s="37">
        <f>SUMPRODUCT(LTA!J82:AN82,LTA!J$101:AN$101,LTA!J$104:AN$104)</f>
        <v>19.84</v>
      </c>
      <c r="U82" s="37">
        <f>SUMPRODUCT(LTA!J82:AN82,LTA!J$102:AN$102,LTA!J$104:AN$104)</f>
        <v>107.2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9.979407558553838</v>
      </c>
      <c r="AD82">
        <f t="shared" si="4"/>
        <v>876.77462813436023</v>
      </c>
      <c r="AE82">
        <f>'IDT-1'!C82</f>
        <v>0</v>
      </c>
      <c r="AF82" s="24"/>
      <c r="AG82">
        <f t="shared" si="5"/>
        <v>876.77462813436023</v>
      </c>
      <c r="AI82" s="34">
        <f>PXIL!I82</f>
        <v>0</v>
      </c>
      <c r="AJ82" s="34">
        <f>PXIL!O82</f>
        <v>0</v>
      </c>
      <c r="AK82" s="34">
        <f>RTM_IEX!I82</f>
        <v>61.65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4.4793599999999998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688.49738786146406</v>
      </c>
      <c r="P83" s="36">
        <v>67.849999999999994</v>
      </c>
      <c r="Q83" s="36">
        <v>21.99</v>
      </c>
      <c r="R83" s="38">
        <v>0</v>
      </c>
      <c r="S83" s="38">
        <v>0</v>
      </c>
      <c r="T83" s="37">
        <f>SUMPRODUCT(LTA!J83:AN83,LTA!J$101:AN$101,LTA!J$104:AN$104)</f>
        <v>20.54</v>
      </c>
      <c r="U83" s="37">
        <f>SUMPRODUCT(LTA!J83:AN83,LTA!J$102:AN$102,LTA!J$104:AN$104)</f>
        <v>107.2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8.7550525221106792</v>
      </c>
      <c r="AD83">
        <f t="shared" si="4"/>
        <v>933.0895469857735</v>
      </c>
      <c r="AE83">
        <f>'IDT-1'!C83</f>
        <v>-60</v>
      </c>
      <c r="AF83" s="24"/>
      <c r="AG83">
        <f t="shared" si="5"/>
        <v>873.0895469857735</v>
      </c>
      <c r="AI83" s="34">
        <f>PXIL!I83</f>
        <v>0</v>
      </c>
      <c r="AJ83" s="34">
        <f>PXIL!O83</f>
        <v>0</v>
      </c>
      <c r="AK83" s="34">
        <f>RTM_IEX!I83</f>
        <v>26.29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4.4793599999999998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688.49738786146406</v>
      </c>
      <c r="P84" s="36">
        <v>67.849999999999994</v>
      </c>
      <c r="Q84" s="36">
        <v>21.99</v>
      </c>
      <c r="R84" s="38">
        <v>0</v>
      </c>
      <c r="S84" s="38">
        <v>0</v>
      </c>
      <c r="T84" s="37">
        <f>SUMPRODUCT(LTA!J84:AN84,LTA!J$101:AN$101,LTA!J$104:AN$104)</f>
        <v>21.55</v>
      </c>
      <c r="U84" s="37">
        <f>SUMPRODUCT(LTA!J84:AN84,LTA!J$102:AN$102,LTA!J$104:AN$104)</f>
        <v>107.67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8.763284522110677</v>
      </c>
      <c r="AD84">
        <f t="shared" si="4"/>
        <v>934.06131498577338</v>
      </c>
      <c r="AE84">
        <f>'IDT-1'!C84</f>
        <v>-70</v>
      </c>
      <c r="AF84" s="24"/>
      <c r="AG84">
        <f t="shared" si="5"/>
        <v>864.06131498577338</v>
      </c>
      <c r="AI84" s="34">
        <f>PXIL!I84</f>
        <v>0</v>
      </c>
      <c r="AJ84" s="34">
        <f>PXIL!O84</f>
        <v>0</v>
      </c>
      <c r="AK84" s="34">
        <f>RTM_IEX!I84</f>
        <v>25.79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4.4793599999999998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688.49738786146406</v>
      </c>
      <c r="P85" s="36">
        <v>67.849999999999994</v>
      </c>
      <c r="Q85" s="36">
        <v>21.99</v>
      </c>
      <c r="R85" s="38">
        <v>0</v>
      </c>
      <c r="S85" s="38">
        <v>0</v>
      </c>
      <c r="T85" s="37">
        <f>SUMPRODUCT(LTA!J85:AN85,LTA!J$101:AN$101,LTA!J$104:AN$104)</f>
        <v>17.88</v>
      </c>
      <c r="U85" s="37">
        <f>SUMPRODUCT(LTA!J85:AN85,LTA!J$102:AN$102,LTA!J$104:AN$104)</f>
        <v>108.67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8.7277525221106771</v>
      </c>
      <c r="AD85">
        <f t="shared" si="4"/>
        <v>929.86684698577346</v>
      </c>
      <c r="AE85">
        <f>'IDT-1'!C85</f>
        <v>-85</v>
      </c>
      <c r="AF85" s="24"/>
      <c r="AG85">
        <f t="shared" si="5"/>
        <v>844.86684698577346</v>
      </c>
      <c r="AI85" s="34">
        <f>PXIL!I85</f>
        <v>0</v>
      </c>
      <c r="AJ85" s="34">
        <f>PXIL!O85</f>
        <v>0</v>
      </c>
      <c r="AK85" s="34">
        <f>RTM_IEX!I85</f>
        <v>24.23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4.4793599999999998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688.76654392305829</v>
      </c>
      <c r="P86" s="36">
        <v>67.849999999999994</v>
      </c>
      <c r="Q86" s="36">
        <v>21.99</v>
      </c>
      <c r="R86" s="38">
        <v>0</v>
      </c>
      <c r="S86" s="38">
        <v>0</v>
      </c>
      <c r="T86" s="37">
        <f>SUMPRODUCT(LTA!J86:AN86,LTA!J$101:AN$101,LTA!J$104:AN$104)</f>
        <v>18.22</v>
      </c>
      <c r="U86" s="37">
        <f>SUMPRODUCT(LTA!J86:AN86,LTA!J$102:AN$102,LTA!J$104:AN$104)</f>
        <v>109.89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8.7622694330280702</v>
      </c>
      <c r="AD86">
        <f t="shared" si="4"/>
        <v>933.94148613645029</v>
      </c>
      <c r="AE86">
        <f>'IDT-1'!C86</f>
        <v>-100</v>
      </c>
      <c r="AF86" s="24"/>
      <c r="AG86">
        <f t="shared" si="5"/>
        <v>833.94148613645029</v>
      </c>
      <c r="AI86" s="34">
        <f>PXIL!I86</f>
        <v>0</v>
      </c>
      <c r="AJ86" s="34">
        <f>PXIL!O86</f>
        <v>0</v>
      </c>
      <c r="AK86" s="34">
        <f>RTM_IEX!I86</f>
        <v>26.51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4.4793599999999998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697.11037853066705</v>
      </c>
      <c r="P87" s="36">
        <v>67.849999999999994</v>
      </c>
      <c r="Q87" s="36">
        <v>21.99</v>
      </c>
      <c r="R87" s="38">
        <v>0</v>
      </c>
      <c r="S87" s="38">
        <v>0</v>
      </c>
      <c r="T87" s="37">
        <f>SUMPRODUCT(LTA!J87:AN87,LTA!J$101:AN$101,LTA!J$104:AN$104)</f>
        <v>18.55</v>
      </c>
      <c r="U87" s="37">
        <f>SUMPRODUCT(LTA!J87:AN87,LTA!J$102:AN$102,LTA!J$104:AN$104)</f>
        <v>110.31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8.8901496437319842</v>
      </c>
      <c r="AD87">
        <f t="shared" si="4"/>
        <v>949.03744053335515</v>
      </c>
      <c r="AE87">
        <f>'IDT-1'!C87</f>
        <v>-110</v>
      </c>
      <c r="AF87" s="24"/>
      <c r="AG87">
        <f t="shared" si="5"/>
        <v>839.03744053335515</v>
      </c>
      <c r="AI87" s="34">
        <f>PXIL!I87</f>
        <v>0</v>
      </c>
      <c r="AJ87" s="34">
        <f>PXIL!O87</f>
        <v>0</v>
      </c>
      <c r="AK87" s="34">
        <f>RTM_IEX!I87</f>
        <v>32.64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4.4793599999999998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697.11037853066705</v>
      </c>
      <c r="P88" s="36">
        <v>67.849999999999994</v>
      </c>
      <c r="Q88" s="36">
        <v>21.99</v>
      </c>
      <c r="R88" s="38">
        <v>0</v>
      </c>
      <c r="S88" s="38">
        <v>0</v>
      </c>
      <c r="T88" s="37">
        <f>SUMPRODUCT(LTA!J88:AN88,LTA!J$101:AN$101,LTA!J$104:AN$104)</f>
        <v>18.89</v>
      </c>
      <c r="U88" s="37">
        <f>SUMPRODUCT(LTA!J88:AN88,LTA!J$102:AN$102,LTA!J$104:AN$104)</f>
        <v>110.53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8.8810776437319845</v>
      </c>
      <c r="AD88">
        <f t="shared" si="4"/>
        <v>947.96651253335517</v>
      </c>
      <c r="AE88">
        <f>'IDT-1'!C88</f>
        <v>-120</v>
      </c>
      <c r="AF88" s="24"/>
      <c r="AG88">
        <f t="shared" si="5"/>
        <v>827.96651253335517</v>
      </c>
      <c r="AI88" s="34">
        <f>PXIL!I88</f>
        <v>0</v>
      </c>
      <c r="AJ88" s="34">
        <f>PXIL!O88</f>
        <v>0</v>
      </c>
      <c r="AK88" s="34">
        <f>RTM_IEX!I88</f>
        <v>31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4.4793599999999998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689.721627149298</v>
      </c>
      <c r="P89" s="36">
        <v>67.849999999999994</v>
      </c>
      <c r="Q89" s="36">
        <v>21.99</v>
      </c>
      <c r="R89" s="38">
        <v>0</v>
      </c>
      <c r="S89" s="38">
        <v>0</v>
      </c>
      <c r="T89" s="37">
        <f>SUMPRODUCT(LTA!J89:AN89,LTA!J$101:AN$101,LTA!J$104:AN$104)</f>
        <v>24.17</v>
      </c>
      <c r="U89" s="37">
        <f>SUMPRODUCT(LTA!J89:AN89,LTA!J$102:AN$102,LTA!J$104:AN$104)</f>
        <v>107.88000000000001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8.9032641321284824</v>
      </c>
      <c r="AD89">
        <f t="shared" si="4"/>
        <v>950.58557466358957</v>
      </c>
      <c r="AE89">
        <f>'IDT-1'!C89</f>
        <v>-120</v>
      </c>
      <c r="AF89" s="24"/>
      <c r="AG89">
        <f t="shared" si="5"/>
        <v>830.58557466358957</v>
      </c>
      <c r="AI89" s="34">
        <f>PXIL!I89</f>
        <v>0</v>
      </c>
      <c r="AJ89" s="34">
        <f>PXIL!O89</f>
        <v>0</v>
      </c>
      <c r="AK89" s="34">
        <f>RTM_IEX!I89</f>
        <v>38.4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4.4793599999999998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689.45104190640677</v>
      </c>
      <c r="P90" s="36">
        <v>67.849999999999994</v>
      </c>
      <c r="Q90" s="36">
        <v>21.99</v>
      </c>
      <c r="R90" s="38">
        <v>0</v>
      </c>
      <c r="S90" s="38">
        <v>0</v>
      </c>
      <c r="T90" s="37">
        <f>SUMPRODUCT(LTA!J90:AN90,LTA!J$101:AN$101,LTA!J$104:AN$104)</f>
        <v>23.66</v>
      </c>
      <c r="U90" s="37">
        <f>SUMPRODUCT(LTA!J90:AN90,LTA!J$102:AN$102,LTA!J$104:AN$104)</f>
        <v>107.88000000000001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8.8966412622582691</v>
      </c>
      <c r="AD90">
        <f t="shared" si="4"/>
        <v>949.8037606441485</v>
      </c>
      <c r="AE90">
        <f>'IDT-1'!C90</f>
        <v>-125</v>
      </c>
      <c r="AF90" s="24"/>
      <c r="AG90">
        <f t="shared" si="5"/>
        <v>824.8037606441485</v>
      </c>
      <c r="AI90" s="34">
        <f>PXIL!I90</f>
        <v>0</v>
      </c>
      <c r="AJ90" s="34">
        <f>PXIL!O90</f>
        <v>0</v>
      </c>
      <c r="AK90" s="34">
        <f>RTM_IEX!I90</f>
        <v>38.39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4.4793599999999998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608.62694006037384</v>
      </c>
      <c r="P91" s="36">
        <v>67.849999999999994</v>
      </c>
      <c r="Q91" s="36">
        <v>21.99</v>
      </c>
      <c r="R91" s="38">
        <v>0</v>
      </c>
      <c r="S91" s="38">
        <v>0</v>
      </c>
      <c r="T91" s="37">
        <f>SUMPRODUCT(LTA!J91:AN91,LTA!J$101:AN$101,LTA!J$104:AN$104)</f>
        <v>21.26</v>
      </c>
      <c r="U91" s="37">
        <f>SUMPRODUCT(LTA!J91:AN91,LTA!J$102:AN$102,LTA!J$104:AN$104)</f>
        <v>107.88000000000001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</v>
      </c>
      <c r="AA91" s="75">
        <f>STOA!I91</f>
        <v>0</v>
      </c>
      <c r="AB91" s="75">
        <f>-STOA!O91</f>
        <v>-75.489999999999995</v>
      </c>
      <c r="AC91">
        <f t="shared" si="3"/>
        <v>8.0154837748839043</v>
      </c>
      <c r="AD91">
        <f t="shared" si="4"/>
        <v>792.58081628548996</v>
      </c>
      <c r="AE91">
        <f>'IDT-1'!C91</f>
        <v>-6</v>
      </c>
      <c r="AF91" s="24"/>
      <c r="AG91">
        <f t="shared" si="5"/>
        <v>786.58081628548996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4.4793599999999998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604.60893343917348</v>
      </c>
      <c r="P92" s="36">
        <v>67.849999999999994</v>
      </c>
      <c r="Q92" s="36">
        <v>21.99</v>
      </c>
      <c r="R92" s="38">
        <v>0</v>
      </c>
      <c r="S92" s="38">
        <v>0</v>
      </c>
      <c r="T92" s="37">
        <f>SUMPRODUCT(LTA!J92:AN92,LTA!J$101:AN$101,LTA!J$104:AN$104)</f>
        <v>21.05</v>
      </c>
      <c r="U92" s="37">
        <f>SUMPRODUCT(LTA!J92:AN92,LTA!J$102:AN$102,LTA!J$104:AN$104)</f>
        <v>107.88000000000001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7.9714973615409326</v>
      </c>
      <c r="AD92">
        <f t="shared" si="4"/>
        <v>789.39679607763253</v>
      </c>
      <c r="AE92">
        <f>'IDT-1'!C92</f>
        <v>-31</v>
      </c>
      <c r="AF92" s="24"/>
      <c r="AG92">
        <f t="shared" si="5"/>
        <v>758.39679607763253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4.4793599999999998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46.51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572.38334131485362</v>
      </c>
      <c r="P93" s="36">
        <v>67.849999999999994</v>
      </c>
      <c r="Q93" s="36">
        <v>10.56</v>
      </c>
      <c r="R93" s="38">
        <v>0</v>
      </c>
      <c r="S93" s="38">
        <v>0</v>
      </c>
      <c r="T93" s="37">
        <f>SUMPRODUCT(LTA!J93:AN93,LTA!J$101:AN$101,LTA!J$104:AN$104)</f>
        <v>19.16</v>
      </c>
      <c r="U93" s="37">
        <f>SUMPRODUCT(LTA!J93:AN93,LTA!J$102:AN$102,LTA!J$104:AN$104)</f>
        <v>93.73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7.4827383876966458</v>
      </c>
      <c r="AD93">
        <f t="shared" si="4"/>
        <v>731.699962927157</v>
      </c>
      <c r="AE93">
        <f>'IDT-1'!C93</f>
        <v>0</v>
      </c>
      <c r="AF93" s="24"/>
      <c r="AG93">
        <f t="shared" si="5"/>
        <v>731.699962927157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4.4793599999999998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46.51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572.38358837084479</v>
      </c>
      <c r="P94" s="36">
        <v>67.849999999999994</v>
      </c>
      <c r="Q94" s="36">
        <v>10.56</v>
      </c>
      <c r="R94" s="38">
        <v>0</v>
      </c>
      <c r="S94" s="38">
        <v>0</v>
      </c>
      <c r="T94" s="37">
        <f>SUMPRODUCT(LTA!J94:AN94,LTA!J$101:AN$101,LTA!J$104:AN$104)</f>
        <v>18</v>
      </c>
      <c r="U94" s="37">
        <f>SUMPRODUCT(LTA!J94:AN94,LTA!J$102:AN$102,LTA!J$104:AN$104)</f>
        <v>93.73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7.4729964629669716</v>
      </c>
      <c r="AD94">
        <f t="shared" si="4"/>
        <v>730.54995190787781</v>
      </c>
      <c r="AE94">
        <f>'IDT-1'!C94</f>
        <v>-29</v>
      </c>
      <c r="AF94" s="24"/>
      <c r="AG94">
        <f t="shared" si="5"/>
        <v>701.54995190787781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4.4793599999999998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48.20000000000001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577.17873624047274</v>
      </c>
      <c r="P95" s="36">
        <v>67.849999999999994</v>
      </c>
      <c r="Q95" s="36">
        <v>10.56</v>
      </c>
      <c r="R95" s="38">
        <v>0</v>
      </c>
      <c r="S95" s="38">
        <v>0</v>
      </c>
      <c r="T95" s="37">
        <f>SUMPRODUCT(LTA!J95:AN95,LTA!J$101:AN$101,LTA!J$104:AN$104)</f>
        <v>18</v>
      </c>
      <c r="U95" s="37">
        <f>SUMPRODUCT(LTA!J95:AN95,LTA!J$102:AN$102,LTA!J$104:AN$104)</f>
        <v>93.73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-75.489999999999995</v>
      </c>
      <c r="AC95">
        <f t="shared" si="3"/>
        <v>7.5274717050718456</v>
      </c>
      <c r="AD95">
        <f>SUM(B95:AB95,AI95:AT95)-AC95</f>
        <v>736.98062453540081</v>
      </c>
      <c r="AE95">
        <f>'IDT-1'!C95</f>
        <v>-64</v>
      </c>
      <c r="AF95" s="24"/>
      <c r="AG95">
        <f t="shared" si="5"/>
        <v>672.98062453540081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4.4793599999999998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48.20000000000001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572.92015575869391</v>
      </c>
      <c r="P96" s="36">
        <v>67.849999999999994</v>
      </c>
      <c r="Q96" s="36">
        <v>10.56</v>
      </c>
      <c r="R96" s="38">
        <v>0</v>
      </c>
      <c r="S96" s="38">
        <v>0</v>
      </c>
      <c r="T96" s="37">
        <f>SUMPRODUCT(LTA!J96:AN96,LTA!J$101:AN$101,LTA!J$104:AN$104)</f>
        <v>18</v>
      </c>
      <c r="U96" s="37">
        <f>SUMPRODUCT(LTA!J96:AN96,LTA!J$102:AN$102,LTA!J$104:AN$104)</f>
        <v>93.73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-89</v>
      </c>
      <c r="AA96" s="75">
        <f>STOA!I96</f>
        <v>0</v>
      </c>
      <c r="AB96" s="75">
        <f>-STOA!O96</f>
        <v>-75.489999999999995</v>
      </c>
      <c r="AC96">
        <f t="shared" si="3"/>
        <v>8.2456326665400308</v>
      </c>
      <c r="AD96">
        <f t="shared" si="4"/>
        <v>643.00388309215384</v>
      </c>
      <c r="AE96">
        <f>'IDT-1'!C96</f>
        <v>-14.394</v>
      </c>
      <c r="AF96" s="24"/>
      <c r="AG96">
        <f t="shared" si="5"/>
        <v>628.60988309215384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4.4793599999999998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48.20000000000001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572.92015575869391</v>
      </c>
      <c r="P97" s="36">
        <v>67.849999999999994</v>
      </c>
      <c r="Q97" s="36">
        <v>10.56</v>
      </c>
      <c r="R97" s="38">
        <v>0</v>
      </c>
      <c r="S97" s="38">
        <v>0</v>
      </c>
      <c r="T97" s="37">
        <f>SUMPRODUCT(LTA!J97:AN97,LTA!J$101:AN$101,LTA!J$104:AN$104)</f>
        <v>18</v>
      </c>
      <c r="U97" s="37">
        <f>SUMPRODUCT(LTA!J97:AN97,LTA!J$102:AN$102,LTA!J$104:AN$104)</f>
        <v>93.73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-139</v>
      </c>
      <c r="AA97" s="75">
        <f>STOA!I97</f>
        <v>0</v>
      </c>
      <c r="AB97" s="75">
        <f>-STOA!O97</f>
        <v>-75.489999999999995</v>
      </c>
      <c r="AC97">
        <f t="shared" si="3"/>
        <v>8.6691905527844852</v>
      </c>
      <c r="AD97">
        <f t="shared" si="4"/>
        <v>592.58032520590939</v>
      </c>
      <c r="AE97">
        <f>'IDT-1'!C97</f>
        <v>0</v>
      </c>
      <c r="AF97" s="24"/>
      <c r="AG97">
        <f t="shared" si="5"/>
        <v>592.58032520590939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4.4793599999999998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48.20000000000001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572.92015575869391</v>
      </c>
      <c r="P98" s="36">
        <v>67.849999999999994</v>
      </c>
      <c r="Q98" s="36">
        <v>10.56</v>
      </c>
      <c r="R98" s="38">
        <v>0</v>
      </c>
      <c r="S98" s="38">
        <v>0</v>
      </c>
      <c r="T98" s="37">
        <f>SUMPRODUCT(LTA!J98:AN98,LTA!J$101:AN$101,LTA!J$104:AN$104)</f>
        <v>18</v>
      </c>
      <c r="U98" s="37">
        <f>SUMPRODUCT(LTA!J98:AN98,LTA!J$102:AN$102,LTA!J$104:AN$104)</f>
        <v>93.73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-179</v>
      </c>
      <c r="AA98" s="75">
        <f>STOA!I98</f>
        <v>0</v>
      </c>
      <c r="AB98" s="75">
        <f>-STOA!O98</f>
        <v>-75.489999999999995</v>
      </c>
      <c r="AC98">
        <f t="shared" si="3"/>
        <v>9.008036861780047</v>
      </c>
      <c r="AD98">
        <f t="shared" si="4"/>
        <v>552.2414788969138</v>
      </c>
      <c r="AE98">
        <f>'IDT-1'!C98</f>
        <v>0</v>
      </c>
      <c r="AF98" s="24"/>
      <c r="AG98">
        <f t="shared" si="5"/>
        <v>552.2414788969138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0.11352377999999978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1.2172854404124847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16.17218859960148</v>
      </c>
      <c r="P99" s="36">
        <f t="shared" si="6"/>
        <v>1.4285746507190784</v>
      </c>
      <c r="Q99" s="36">
        <f t="shared" si="6"/>
        <v>0.43060499999999996</v>
      </c>
      <c r="R99" s="38">
        <f t="shared" si="6"/>
        <v>0.24228617198095501</v>
      </c>
      <c r="S99" s="38">
        <f t="shared" si="6"/>
        <v>0</v>
      </c>
      <c r="T99" s="37">
        <f t="shared" si="6"/>
        <v>1.9104450000000006</v>
      </c>
      <c r="U99" s="37">
        <f t="shared" si="6"/>
        <v>2.3000849999999988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0.10691500000000001</v>
      </c>
      <c r="Z99" s="34">
        <f t="shared" si="6"/>
        <v>-2.4201199999999998</v>
      </c>
      <c r="AA99" s="75">
        <f t="shared" si="6"/>
        <v>0.11807999999999999</v>
      </c>
      <c r="AB99" s="75">
        <f t="shared" si="6"/>
        <v>-2.6539199999999998</v>
      </c>
      <c r="AC99">
        <f t="shared" si="6"/>
        <v>0.25213489844389653</v>
      </c>
      <c r="AD99">
        <f t="shared" si="6"/>
        <v>19.169158744270103</v>
      </c>
      <c r="AE99">
        <f t="shared" si="6"/>
        <v>-0.33630149999999998</v>
      </c>
      <c r="AG99">
        <f t="shared" si="6"/>
        <v>18.832857244270105</v>
      </c>
      <c r="AI99">
        <f t="shared" si="6"/>
        <v>0</v>
      </c>
      <c r="AJ99">
        <f t="shared" si="6"/>
        <v>0</v>
      </c>
      <c r="AK99">
        <f t="shared" si="6"/>
        <v>0.49222750000000004</v>
      </c>
      <c r="AL99">
        <f t="shared" si="6"/>
        <v>-0.20100000000000001</v>
      </c>
      <c r="AM99">
        <f t="shared" si="6"/>
        <v>0</v>
      </c>
      <c r="AN99">
        <f t="shared" si="6"/>
        <v>0</v>
      </c>
      <c r="AO99">
        <f t="shared" si="6"/>
        <v>0.1641175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45310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6.4994400000000008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58.250000000000014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485.44189899862067</v>
      </c>
      <c r="P3" s="36">
        <v>19.198865046994147</v>
      </c>
      <c r="Q3" s="36">
        <v>7.68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309.91000000000003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1.37</v>
      </c>
      <c r="AB3" s="75">
        <f>-STOA!P3</f>
        <v>0</v>
      </c>
      <c r="AC3">
        <f>SUMIF(B3:AB3,"&gt;0")*$AC$2-SUMIF(B3:AB3,"&lt;0")*($AC$2/(1-$AC$2))+SUMIF(AI3:AR3,"&gt;0")*$AC$2-SUMIF(AI3:AR3,"&lt;0")*($AC$2/(1-$AC$2))</f>
        <v>7.8856996002276167</v>
      </c>
      <c r="AD3">
        <f>SUM(B3:AB3,AI3:AT3)-AC3</f>
        <v>830.46450444538709</v>
      </c>
      <c r="AE3">
        <f>'IDT-1'!F3</f>
        <v>0</v>
      </c>
      <c r="AF3" s="24"/>
      <c r="AG3">
        <f>SUM(AD3:AF3)</f>
        <v>830.46450444538709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6.4994400000000008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58.250000000000014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483.1546162772409</v>
      </c>
      <c r="P4" s="36">
        <v>19.198865046994147</v>
      </c>
      <c r="Q4" s="36">
        <v>7.68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271.17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-8</v>
      </c>
      <c r="AA4" s="75">
        <f>STOA!J4</f>
        <v>1.37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7.524128109918248</v>
      </c>
      <c r="AD4">
        <f t="shared" ref="AD4:AD67" si="1">SUM(B4:AB4,AI4:AT4)-AC4</f>
        <v>791.79879321431667</v>
      </c>
      <c r="AE4">
        <f>'IDT-1'!F4</f>
        <v>0</v>
      </c>
      <c r="AF4" s="24"/>
      <c r="AG4">
        <f t="shared" ref="AG4:AG67" si="2">SUM(AD4:AF4)</f>
        <v>791.79879321431667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6.4994400000000008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58.250000000000014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476.3271625540408</v>
      </c>
      <c r="P5" s="36">
        <v>19.198865046994147</v>
      </c>
      <c r="Q5" s="36">
        <v>7.68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227.33999999999997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-27</v>
      </c>
      <c r="AA5" s="75">
        <f>STOA!J5</f>
        <v>1.37</v>
      </c>
      <c r="AB5" s="75">
        <f>-STOA!P5</f>
        <v>0</v>
      </c>
      <c r="AC5">
        <f t="shared" si="0"/>
        <v>6.9800092904949214</v>
      </c>
      <c r="AD5">
        <f t="shared" si="1"/>
        <v>755.68545831054007</v>
      </c>
      <c r="AE5">
        <f>'IDT-1'!F5</f>
        <v>0</v>
      </c>
      <c r="AF5" s="24"/>
      <c r="AG5">
        <f t="shared" si="2"/>
        <v>755.68545831054007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6.4994400000000008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58.250000000000014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476.00204430132345</v>
      </c>
      <c r="P6" s="36">
        <v>19.198865046994147</v>
      </c>
      <c r="Q6" s="36">
        <v>7.68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226.67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-53</v>
      </c>
      <c r="AA6" s="75">
        <f>STOA!J6</f>
        <v>1.37</v>
      </c>
      <c r="AB6" s="75">
        <f>-STOA!P6</f>
        <v>0</v>
      </c>
      <c r="AC6">
        <f t="shared" si="0"/>
        <v>7.2173138711938778</v>
      </c>
      <c r="AD6">
        <f t="shared" si="1"/>
        <v>725.45303547712365</v>
      </c>
      <c r="AE6">
        <f>'IDT-1'!F6</f>
        <v>0</v>
      </c>
      <c r="AF6" s="24"/>
      <c r="AG6">
        <f t="shared" si="2"/>
        <v>725.45303547712365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6.4994400000000008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58.250000000000014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476.00165711914588</v>
      </c>
      <c r="P7" s="36">
        <v>19.198865046994147</v>
      </c>
      <c r="Q7" s="36">
        <v>7.68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230.49999999999997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-74</v>
      </c>
      <c r="AA7" s="75">
        <f>STOA!J7</f>
        <v>1.47</v>
      </c>
      <c r="AB7" s="75">
        <f>-STOA!P7</f>
        <v>0</v>
      </c>
      <c r="AC7">
        <f t="shared" si="0"/>
        <v>7.5129285083351469</v>
      </c>
      <c r="AD7">
        <f t="shared" si="1"/>
        <v>698.08703365780491</v>
      </c>
      <c r="AE7">
        <f>'IDT-1'!F7</f>
        <v>0</v>
      </c>
      <c r="AF7" s="24"/>
      <c r="AG7">
        <f t="shared" si="2"/>
        <v>698.08703365780491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6.4994400000000008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58.250000000000014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476.00165711914588</v>
      </c>
      <c r="P8" s="36">
        <v>19.2</v>
      </c>
      <c r="Q8" s="36">
        <v>7.68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230.39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-90</v>
      </c>
      <c r="AA8" s="75">
        <f>STOA!J8</f>
        <v>1.47</v>
      </c>
      <c r="AB8" s="75">
        <f>-STOA!P8</f>
        <v>0</v>
      </c>
      <c r="AC8">
        <f t="shared" si="0"/>
        <v>7.6051967769141777</v>
      </c>
      <c r="AD8">
        <f t="shared" si="1"/>
        <v>686.88590034223171</v>
      </c>
      <c r="AE8">
        <f>'IDT-1'!F8</f>
        <v>0</v>
      </c>
      <c r="AF8" s="24"/>
      <c r="AG8">
        <f t="shared" si="2"/>
        <v>686.88590034223171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6.4994400000000008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58.250000000000014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475.74156282376543</v>
      </c>
      <c r="P9" s="36">
        <v>19.2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230.22999999999996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-104</v>
      </c>
      <c r="AA9" s="75">
        <f>STOA!J9</f>
        <v>1.47</v>
      </c>
      <c r="AB9" s="75">
        <f>-STOA!P9</f>
        <v>0</v>
      </c>
      <c r="AC9">
        <f t="shared" si="0"/>
        <v>7.7202641929814284</v>
      </c>
      <c r="AD9">
        <f t="shared" si="1"/>
        <v>672.35073863078401</v>
      </c>
      <c r="AE9">
        <f>'IDT-1'!F9</f>
        <v>0</v>
      </c>
      <c r="AF9" s="24"/>
      <c r="AG9">
        <f t="shared" si="2"/>
        <v>672.35073863078401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6.4994400000000008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58.250000000000014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475.58856681246129</v>
      </c>
      <c r="P10" s="36">
        <v>19.2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230.2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-118</v>
      </c>
      <c r="AA10" s="75">
        <f>STOA!J10</f>
        <v>1.47</v>
      </c>
      <c r="AB10" s="75">
        <f>-STOA!P10</f>
        <v>0</v>
      </c>
      <c r="AC10">
        <f t="shared" si="0"/>
        <v>7.83732323463492</v>
      </c>
      <c r="AD10">
        <f t="shared" si="1"/>
        <v>658.05068357782636</v>
      </c>
      <c r="AE10">
        <f>'IDT-1'!F10</f>
        <v>0</v>
      </c>
      <c r="AF10" s="24"/>
      <c r="AG10">
        <f t="shared" si="2"/>
        <v>658.05068357782636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6.4994400000000008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58.250000000000014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475.4546494846125</v>
      </c>
      <c r="P11" s="36">
        <v>19.2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230.11999999999995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-126</v>
      </c>
      <c r="AA11" s="75">
        <f>STOA!J11</f>
        <v>1.47</v>
      </c>
      <c r="AB11" s="75">
        <f>-STOA!P11</f>
        <v>0</v>
      </c>
      <c r="AC11">
        <f t="shared" si="0"/>
        <v>7.818584013631213</v>
      </c>
      <c r="AD11">
        <f t="shared" si="1"/>
        <v>659.85550547098126</v>
      </c>
      <c r="AE11">
        <f>'IDT-1'!F11</f>
        <v>0</v>
      </c>
      <c r="AF11" s="24"/>
      <c r="AG11">
        <f t="shared" si="2"/>
        <v>659.85550547098126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6.4994400000000008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58.250000000000014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475.4546494846125</v>
      </c>
      <c r="P12" s="36">
        <v>19.2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229.96999999999994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-138</v>
      </c>
      <c r="AA12" s="75">
        <f>STOA!J12</f>
        <v>1.47</v>
      </c>
      <c r="AB12" s="75">
        <f>-STOA!P12</f>
        <v>0</v>
      </c>
      <c r="AC12">
        <f t="shared" si="0"/>
        <v>7.9189779063298804</v>
      </c>
      <c r="AD12">
        <f t="shared" si="1"/>
        <v>647.6051115782825</v>
      </c>
      <c r="AE12">
        <f>'IDT-1'!F12</f>
        <v>0</v>
      </c>
      <c r="AF12" s="24"/>
      <c r="AG12">
        <f t="shared" si="2"/>
        <v>647.6051115782825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6.4994400000000008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58.250000000000014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475.4546494846125</v>
      </c>
      <c r="P13" s="36">
        <v>19.2</v>
      </c>
      <c r="Q13" s="36">
        <v>7.68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233.28999999999996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-148</v>
      </c>
      <c r="AA13" s="75">
        <f>STOA!J13</f>
        <v>1.47</v>
      </c>
      <c r="AB13" s="75">
        <f>-STOA!P13</f>
        <v>0</v>
      </c>
      <c r="AC13">
        <f t="shared" si="0"/>
        <v>8.0739332722032167</v>
      </c>
      <c r="AD13">
        <f t="shared" si="1"/>
        <v>635.77015621240923</v>
      </c>
      <c r="AE13">
        <f>'IDT-1'!F13</f>
        <v>0</v>
      </c>
      <c r="AF13" s="24"/>
      <c r="AG13">
        <f t="shared" si="2"/>
        <v>635.77015621240923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6.4994400000000008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58.250000000000014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475.4546494846125</v>
      </c>
      <c r="P14" s="36">
        <v>19.2</v>
      </c>
      <c r="Q14" s="36">
        <v>7.68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233.40999999999997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-153</v>
      </c>
      <c r="AA14" s="75">
        <f>STOA!J14</f>
        <v>1.47</v>
      </c>
      <c r="AB14" s="75">
        <f>-STOA!P14</f>
        <v>0</v>
      </c>
      <c r="AC14">
        <f t="shared" si="0"/>
        <v>8.1596528494521063</v>
      </c>
      <c r="AD14">
        <f t="shared" si="1"/>
        <v>625.80443663516041</v>
      </c>
      <c r="AE14">
        <f>'IDT-1'!F14</f>
        <v>0</v>
      </c>
      <c r="AF14" s="24"/>
      <c r="AG14">
        <f t="shared" si="2"/>
        <v>625.80443663516041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6.4994400000000008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58.250000000000014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477.45403908254127</v>
      </c>
      <c r="P15" s="36">
        <v>19.2</v>
      </c>
      <c r="Q15" s="36">
        <v>7.68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233.76999999999995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-162</v>
      </c>
      <c r="AA15" s="75">
        <f>STOA!J15</f>
        <v>1.47</v>
      </c>
      <c r="AB15" s="75">
        <f>-STOA!P15</f>
        <v>0</v>
      </c>
      <c r="AC15">
        <f t="shared" si="0"/>
        <v>8.2302986684240445</v>
      </c>
      <c r="AD15">
        <f t="shared" si="1"/>
        <v>622.09318041411723</v>
      </c>
      <c r="AE15">
        <f>'IDT-1'!F15</f>
        <v>0</v>
      </c>
      <c r="AF15" s="24"/>
      <c r="AG15">
        <f t="shared" si="2"/>
        <v>622.09318041411723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-12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6.4994400000000008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58.250000000000014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477.45403908254127</v>
      </c>
      <c r="P16" s="36">
        <v>19.2</v>
      </c>
      <c r="Q16" s="36">
        <v>7.68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234.10999999999996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-160</v>
      </c>
      <c r="AA16" s="75">
        <f>STOA!J16</f>
        <v>1.47</v>
      </c>
      <c r="AB16" s="75">
        <f>-STOA!P16</f>
        <v>0</v>
      </c>
      <c r="AC16">
        <f t="shared" si="0"/>
        <v>8.2416258261489315</v>
      </c>
      <c r="AD16">
        <f t="shared" si="1"/>
        <v>621.4218532563923</v>
      </c>
      <c r="AE16">
        <f>'IDT-1'!F16</f>
        <v>0</v>
      </c>
      <c r="AF16" s="24"/>
      <c r="AG16">
        <f t="shared" si="2"/>
        <v>621.4218532563923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6.4994400000000008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58.250000000000014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477.45403908254127</v>
      </c>
      <c r="P17" s="36">
        <v>19.2</v>
      </c>
      <c r="Q17" s="36">
        <v>7.68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234.60999999999996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-163</v>
      </c>
      <c r="AA17" s="75">
        <f>STOA!J17</f>
        <v>1.47</v>
      </c>
      <c r="AB17" s="75">
        <f>-STOA!P17</f>
        <v>0</v>
      </c>
      <c r="AC17">
        <f t="shared" si="0"/>
        <v>8.2881816147733787</v>
      </c>
      <c r="AD17">
        <f t="shared" si="1"/>
        <v>616.87529746776784</v>
      </c>
      <c r="AE17">
        <f>'IDT-1'!F17</f>
        <v>0</v>
      </c>
      <c r="AF17" s="24"/>
      <c r="AG17">
        <f t="shared" si="2"/>
        <v>616.87529746776784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-17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6.4994400000000008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58.250000000000014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477.45403908254127</v>
      </c>
      <c r="P18" s="36">
        <v>19.2</v>
      </c>
      <c r="Q18" s="36">
        <v>7.68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234.84999999999997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-164</v>
      </c>
      <c r="AA18" s="75">
        <f>STOA!J18</f>
        <v>1.47</v>
      </c>
      <c r="AB18" s="75">
        <f>-STOA!P18</f>
        <v>0</v>
      </c>
      <c r="AC18">
        <f t="shared" si="0"/>
        <v>8.3071399302231566</v>
      </c>
      <c r="AD18">
        <f t="shared" si="1"/>
        <v>615.09633915231814</v>
      </c>
      <c r="AE18">
        <f>'IDT-1'!F18</f>
        <v>0</v>
      </c>
      <c r="AF18" s="24"/>
      <c r="AG18">
        <f t="shared" si="2"/>
        <v>615.09633915231814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6.4994400000000008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58.250000000000014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477.45403908254127</v>
      </c>
      <c r="P19" s="36">
        <v>19.2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228.04999999999995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-159</v>
      </c>
      <c r="AA19" s="75">
        <f>STOA!J19</f>
        <v>1.37</v>
      </c>
      <c r="AB19" s="75">
        <f>-STOA!P19</f>
        <v>0</v>
      </c>
      <c r="AC19">
        <f t="shared" si="0"/>
        <v>8.1814106684240429</v>
      </c>
      <c r="AD19">
        <f t="shared" si="1"/>
        <v>616.32206841411721</v>
      </c>
      <c r="AE19">
        <f>'IDT-1'!F19</f>
        <v>0</v>
      </c>
      <c r="AF19" s="24"/>
      <c r="AG19">
        <f t="shared" si="2"/>
        <v>616.32206841411721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6.4994400000000008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58.250000000000014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477.45507717802121</v>
      </c>
      <c r="P20" s="36">
        <v>19.2</v>
      </c>
      <c r="Q20" s="36">
        <v>7.68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228.04999999999995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-149</v>
      </c>
      <c r="AA20" s="75">
        <f>STOA!J20</f>
        <v>1.37</v>
      </c>
      <c r="AB20" s="75">
        <f>-STOA!P20</f>
        <v>0</v>
      </c>
      <c r="AC20">
        <f t="shared" si="0"/>
        <v>8.0967078111771844</v>
      </c>
      <c r="AD20">
        <f t="shared" si="1"/>
        <v>626.40780936684394</v>
      </c>
      <c r="AE20">
        <f>'IDT-1'!F20</f>
        <v>0</v>
      </c>
      <c r="AF20" s="24"/>
      <c r="AG20">
        <f t="shared" si="2"/>
        <v>626.40780936684394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6.4994400000000008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58.250000000000014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479.9459652713623</v>
      </c>
      <c r="P21" s="36">
        <v>19.2</v>
      </c>
      <c r="Q21" s="36">
        <v>7.68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228.04999999999995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-139</v>
      </c>
      <c r="AA21" s="75">
        <f>STOA!J21</f>
        <v>1.37</v>
      </c>
      <c r="AB21" s="75">
        <f>-STOA!P21</f>
        <v>0</v>
      </c>
      <c r="AC21">
        <f t="shared" si="0"/>
        <v>8.0329196939123602</v>
      </c>
      <c r="AD21">
        <f t="shared" si="1"/>
        <v>638.96248557744991</v>
      </c>
      <c r="AE21">
        <f>'IDT-1'!F21</f>
        <v>0</v>
      </c>
      <c r="AF21" s="24"/>
      <c r="AG21">
        <f t="shared" si="2"/>
        <v>638.96248557744991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6.4994400000000008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58.250000000000014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479.96531369583909</v>
      </c>
      <c r="P22" s="36">
        <v>19.2</v>
      </c>
      <c r="Q22" s="36">
        <v>7.68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228.04999999999995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-122</v>
      </c>
      <c r="AA22" s="75">
        <f>STOA!J22</f>
        <v>1.37</v>
      </c>
      <c r="AB22" s="75">
        <f>-STOA!P22</f>
        <v>0</v>
      </c>
      <c r="AC22">
        <f t="shared" si="0"/>
        <v>7.8890725393548502</v>
      </c>
      <c r="AD22">
        <f t="shared" si="1"/>
        <v>656.12568115648423</v>
      </c>
      <c r="AE22">
        <f>'IDT-1'!F22</f>
        <v>0</v>
      </c>
      <c r="AF22" s="24"/>
      <c r="AG22">
        <f t="shared" si="2"/>
        <v>656.12568115648423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6.4994400000000008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58.250000000000014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483.58910999548408</v>
      </c>
      <c r="P23" s="36">
        <v>19.198865046994147</v>
      </c>
      <c r="Q23" s="36">
        <v>7.68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228.04999999999995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-98</v>
      </c>
      <c r="AA23" s="75">
        <f>STOA!J23</f>
        <v>1.37</v>
      </c>
      <c r="AB23" s="75">
        <f>-STOA!P23</f>
        <v>0</v>
      </c>
      <c r="AC23">
        <f t="shared" si="0"/>
        <v>7.6738393206448352</v>
      </c>
      <c r="AD23">
        <f t="shared" si="1"/>
        <v>688.96357572183331</v>
      </c>
      <c r="AE23">
        <f>'IDT-1'!F23</f>
        <v>0</v>
      </c>
      <c r="AF23" s="24"/>
      <c r="AG23">
        <f t="shared" si="2"/>
        <v>688.96357572183331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6.4994400000000008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58.250000000000014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495.30715021641953</v>
      </c>
      <c r="P24" s="36">
        <v>19.198865046994147</v>
      </c>
      <c r="Q24" s="36">
        <v>7.68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309.95000000000005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-72</v>
      </c>
      <c r="AA24" s="75">
        <f>STOA!J24</f>
        <v>1.37</v>
      </c>
      <c r="AB24" s="75">
        <f>-STOA!P24</f>
        <v>0</v>
      </c>
      <c r="AC24">
        <f t="shared" si="0"/>
        <v>8.9600291642691481</v>
      </c>
      <c r="AD24">
        <f t="shared" si="1"/>
        <v>722.29542609914449</v>
      </c>
      <c r="AE24">
        <f>'IDT-1'!F24</f>
        <v>0</v>
      </c>
      <c r="AF24" s="24"/>
      <c r="AG24">
        <f t="shared" si="2"/>
        <v>722.29542609914449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-95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6.4994400000000008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611.4243399466352</v>
      </c>
      <c r="P25" s="36">
        <v>47.997698172924764</v>
      </c>
      <c r="Q25" s="36">
        <v>7.68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347.34000000000009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-295</v>
      </c>
      <c r="AA25" s="75">
        <f>STOA!J25</f>
        <v>1.37</v>
      </c>
      <c r="AB25" s="75">
        <f>-STOA!P25</f>
        <v>0</v>
      </c>
      <c r="AC25">
        <f t="shared" si="0"/>
        <v>11.6177860491208</v>
      </c>
      <c r="AD25">
        <f t="shared" si="1"/>
        <v>764.8936920704391</v>
      </c>
      <c r="AE25">
        <f>'IDT-1'!F25</f>
        <v>0</v>
      </c>
      <c r="AF25" s="24"/>
      <c r="AG25">
        <f t="shared" si="2"/>
        <v>764.8936920704391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6.4994400000000008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689.30013149029003</v>
      </c>
      <c r="P26" s="36">
        <v>19.2</v>
      </c>
      <c r="Q26" s="36">
        <v>7.6800000000000015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307.46000000000004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-257</v>
      </c>
      <c r="AA26" s="75">
        <f>STOA!J26</f>
        <v>1.37</v>
      </c>
      <c r="AB26" s="75">
        <f>-STOA!P26</f>
        <v>0</v>
      </c>
      <c r="AC26">
        <f t="shared" si="0"/>
        <v>11.373146039889146</v>
      </c>
      <c r="AD26">
        <f t="shared" si="1"/>
        <v>812.33642545040084</v>
      </c>
      <c r="AE26">
        <f>'IDT-1'!F26</f>
        <v>0</v>
      </c>
      <c r="AF26" s="24"/>
      <c r="AG26">
        <f t="shared" si="2"/>
        <v>812.33642545040084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6.4994400000000008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51.55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684.5493557005309</v>
      </c>
      <c r="P27" s="36">
        <v>47.997941504417184</v>
      </c>
      <c r="Q27" s="36">
        <v>7.6800000000000015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326.59999999999997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-197</v>
      </c>
      <c r="AA27" s="75">
        <f>STOA!J27</f>
        <v>1.47</v>
      </c>
      <c r="AB27" s="75">
        <f>-STOA!P27</f>
        <v>0</v>
      </c>
      <c r="AC27">
        <f t="shared" si="0"/>
        <v>11.426621184695827</v>
      </c>
      <c r="AD27">
        <f t="shared" si="1"/>
        <v>882.92011602025229</v>
      </c>
      <c r="AE27">
        <f>'IDT-1'!F27</f>
        <v>0</v>
      </c>
      <c r="AF27" s="24"/>
      <c r="AG27">
        <f t="shared" si="2"/>
        <v>882.92011602025229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6.4994400000000008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826.90487801766517</v>
      </c>
      <c r="P28" s="36">
        <v>74.569999999999993</v>
      </c>
      <c r="Q28" s="36">
        <v>26.56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396.35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-389</v>
      </c>
      <c r="AA28" s="75">
        <f>STOA!J28</f>
        <v>1.47</v>
      </c>
      <c r="AB28" s="75">
        <f>-STOA!P28</f>
        <v>0</v>
      </c>
      <c r="AC28">
        <f t="shared" si="0"/>
        <v>15.131055890515391</v>
      </c>
      <c r="AD28">
        <f t="shared" si="1"/>
        <v>990.83054309273712</v>
      </c>
      <c r="AE28">
        <f>'IDT-1'!F28</f>
        <v>-20.181999999999999</v>
      </c>
      <c r="AF28" s="24"/>
      <c r="AG28">
        <f t="shared" si="2"/>
        <v>970.6485430927371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-7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6.4994400000000008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850.29228459972171</v>
      </c>
      <c r="P29" s="36">
        <v>74.569999999999993</v>
      </c>
      <c r="Q29" s="36">
        <v>26.56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396.32000000000005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-267</v>
      </c>
      <c r="AA29" s="75">
        <f>STOA!J29</f>
        <v>1.47</v>
      </c>
      <c r="AB29" s="75">
        <f>-STOA!P29</f>
        <v>0</v>
      </c>
      <c r="AC29">
        <f t="shared" si="0"/>
        <v>14.294868863368201</v>
      </c>
      <c r="AD29">
        <f t="shared" si="1"/>
        <v>1137.1541367019411</v>
      </c>
      <c r="AE29">
        <f>'IDT-1'!F29</f>
        <v>-74.385999999999996</v>
      </c>
      <c r="AF29" s="24"/>
      <c r="AG29">
        <f t="shared" si="2"/>
        <v>1062.7681367019411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-7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6.4994400000000008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879.31814140703477</v>
      </c>
      <c r="P30" s="36">
        <v>74.569999999999993</v>
      </c>
      <c r="Q30" s="36">
        <v>26.56</v>
      </c>
      <c r="R30" s="38">
        <v>0.73744827586206885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396.26000000000005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-160</v>
      </c>
      <c r="AA30" s="75">
        <f>STOA!J30</f>
        <v>1.47</v>
      </c>
      <c r="AB30" s="75">
        <f>-STOA!P30</f>
        <v>0</v>
      </c>
      <c r="AC30">
        <f t="shared" si="0"/>
        <v>13.662284222678407</v>
      </c>
      <c r="AD30">
        <f t="shared" si="1"/>
        <v>1271.3600264258057</v>
      </c>
      <c r="AE30">
        <f>'IDT-1'!F30</f>
        <v>-122.247</v>
      </c>
      <c r="AF30" s="24"/>
      <c r="AG30">
        <f t="shared" si="2"/>
        <v>1149.1130264258056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6.4994400000000008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880.03087633746634</v>
      </c>
      <c r="P31" s="36">
        <v>74.569999999999993</v>
      </c>
      <c r="Q31" s="36">
        <v>26.56</v>
      </c>
      <c r="R31" s="38">
        <v>3.3099999999999996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396.54266800000005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-182</v>
      </c>
      <c r="AA31" s="75">
        <f>STOA!J31</f>
        <v>1.47</v>
      </c>
      <c r="AB31" s="75">
        <f>-STOA!P31</f>
        <v>0</v>
      </c>
      <c r="AC31">
        <f t="shared" si="0"/>
        <v>13.878620511724352</v>
      </c>
      <c r="AD31">
        <f t="shared" si="1"/>
        <v>1252.7116447913293</v>
      </c>
      <c r="AE31">
        <f>'IDT-1'!F31</f>
        <v>0</v>
      </c>
      <c r="AF31" s="24"/>
      <c r="AG31">
        <f t="shared" si="2"/>
        <v>1252.7116447913293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6.4994400000000008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880.03087633746634</v>
      </c>
      <c r="P32" s="36">
        <v>74.569999999999993</v>
      </c>
      <c r="Q32" s="36">
        <v>26.56</v>
      </c>
      <c r="R32" s="38">
        <v>7.8600000000000012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398.97414200000003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-13</v>
      </c>
      <c r="AA32" s="75">
        <f>STOA!J32</f>
        <v>1.47</v>
      </c>
      <c r="AB32" s="75">
        <f>-STOA!P32</f>
        <v>0</v>
      </c>
      <c r="AC32">
        <f t="shared" si="0"/>
        <v>12.5140392378181</v>
      </c>
      <c r="AD32">
        <f t="shared" si="1"/>
        <v>1431.0577000652356</v>
      </c>
      <c r="AE32">
        <f>'IDT-1'!F32</f>
        <v>-73</v>
      </c>
      <c r="AF32" s="24"/>
      <c r="AG32">
        <f t="shared" si="2"/>
        <v>1358.0577000652356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6.4994400000000008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888.94495960216454</v>
      </c>
      <c r="P33" s="36">
        <v>74.569999999999993</v>
      </c>
      <c r="Q33" s="36">
        <v>26.56</v>
      </c>
      <c r="R33" s="38">
        <v>13.500000000000002</v>
      </c>
      <c r="S33" s="38">
        <v>0</v>
      </c>
      <c r="T33" s="37">
        <f>SUMPRODUCT(LTA!J33:AN33,LTA!J$101:AN$101,LTA!J$105:AN$105)</f>
        <v>3.06</v>
      </c>
      <c r="U33" s="37">
        <f>SUMPRODUCT(LTA!J33:AN33,LTA!J$102:AN$102,LTA!J$105:AN$105)</f>
        <v>403.51526800000005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1.47</v>
      </c>
      <c r="AB33" s="75">
        <f>-STOA!P33</f>
        <v>0</v>
      </c>
      <c r="AC33">
        <f t="shared" si="0"/>
        <v>12.496906367969114</v>
      </c>
      <c r="AD33">
        <f t="shared" si="1"/>
        <v>1475.2300421997827</v>
      </c>
      <c r="AE33">
        <f>'IDT-1'!F33</f>
        <v>-8.9779999999999998</v>
      </c>
      <c r="AF33" s="24"/>
      <c r="AG33">
        <f t="shared" si="2"/>
        <v>1466.2520421997826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6.4994400000000008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884.14971614556885</v>
      </c>
      <c r="P34" s="36">
        <v>74.569999999999993</v>
      </c>
      <c r="Q34" s="36">
        <v>26.56</v>
      </c>
      <c r="R34" s="38">
        <v>18.809999999999999</v>
      </c>
      <c r="S34" s="38">
        <v>0</v>
      </c>
      <c r="T34" s="37">
        <f>SUMPRODUCT(LTA!J34:AN34,LTA!J$101:AN$101,LTA!J$105:AN$105)</f>
        <v>5.24</v>
      </c>
      <c r="U34" s="37">
        <f>SUMPRODUCT(LTA!J34:AN34,LTA!J$102:AN$102,LTA!J$105:AN$105)</f>
        <v>408.47595999999999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6.54</v>
      </c>
      <c r="Z34" s="34">
        <f>IEX!P34</f>
        <v>0</v>
      </c>
      <c r="AA34" s="75">
        <f>STOA!J34</f>
        <v>1.47</v>
      </c>
      <c r="AB34" s="75">
        <f>-STOA!P34</f>
        <v>0</v>
      </c>
      <c r="AC34">
        <f t="shared" si="0"/>
        <v>12.761048135733709</v>
      </c>
      <c r="AD34">
        <f t="shared" si="1"/>
        <v>1506.4113489754222</v>
      </c>
      <c r="AE34">
        <f>'IDT-1'!F34</f>
        <v>0</v>
      </c>
      <c r="AF34" s="24"/>
      <c r="AG34">
        <f t="shared" si="2"/>
        <v>1506.4113489754222</v>
      </c>
      <c r="AI34" s="34">
        <f>PXIL!J34</f>
        <v>0</v>
      </c>
      <c r="AJ34" s="34">
        <f>PXIL!P34</f>
        <v>0</v>
      </c>
      <c r="AK34" s="34">
        <f>RTM_IEX!J34</f>
        <v>17.25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6.4994400000000008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873.84105255362863</v>
      </c>
      <c r="P35" s="36">
        <v>74.569999999999993</v>
      </c>
      <c r="Q35" s="36">
        <v>26.56</v>
      </c>
      <c r="R35" s="38">
        <v>20.2</v>
      </c>
      <c r="S35" s="38">
        <v>0</v>
      </c>
      <c r="T35" s="37">
        <f>SUMPRODUCT(LTA!J35:AN35,LTA!J$101:AN$101,LTA!J$105:AN$105)</f>
        <v>9.870000000000001</v>
      </c>
      <c r="U35" s="37">
        <f>SUMPRODUCT(LTA!J35:AN35,LTA!J$102:AN$102,LTA!J$105:AN$105)</f>
        <v>413.89945000000006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21.05</v>
      </c>
      <c r="Z35" s="34">
        <f>IEX!P35</f>
        <v>0</v>
      </c>
      <c r="AA35" s="75">
        <f>STOA!J35</f>
        <v>1.47</v>
      </c>
      <c r="AB35" s="75">
        <f>-STOA!P35</f>
        <v>0</v>
      </c>
      <c r="AC35">
        <f t="shared" si="0"/>
        <v>13.055172677561414</v>
      </c>
      <c r="AD35">
        <f t="shared" si="1"/>
        <v>1541.1320508416545</v>
      </c>
      <c r="AE35">
        <f>'IDT-1'!F35</f>
        <v>0</v>
      </c>
      <c r="AF35" s="24"/>
      <c r="AG35">
        <f t="shared" si="2"/>
        <v>1541.1320508416545</v>
      </c>
      <c r="AI35" s="34">
        <f>PXIL!J35</f>
        <v>0</v>
      </c>
      <c r="AJ35" s="34">
        <f>PXIL!P35</f>
        <v>0</v>
      </c>
      <c r="AK35" s="34">
        <f>RTM_IEX!J35</f>
        <v>36.619999999999997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6.4994400000000008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848.73466026475285</v>
      </c>
      <c r="P36" s="36">
        <v>74.569999999999993</v>
      </c>
      <c r="Q36" s="36">
        <v>26.56</v>
      </c>
      <c r="R36" s="38">
        <v>20.2</v>
      </c>
      <c r="S36" s="38">
        <v>0</v>
      </c>
      <c r="T36" s="37">
        <f>SUMPRODUCT(LTA!J36:AN36,LTA!J$101:AN$101,LTA!J$105:AN$105)</f>
        <v>12.91</v>
      </c>
      <c r="U36" s="37">
        <f>SUMPRODUCT(LTA!J36:AN36,LTA!J$102:AN$102,LTA!J$105:AN$105)</f>
        <v>421.03105200000005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29.75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13.073360439134857</v>
      </c>
      <c r="AD36">
        <f t="shared" si="1"/>
        <v>1543.2790727912054</v>
      </c>
      <c r="AE36">
        <f>'IDT-1'!F36</f>
        <v>0</v>
      </c>
      <c r="AF36" s="24"/>
      <c r="AG36">
        <f t="shared" si="2"/>
        <v>1543.2790727912054</v>
      </c>
      <c r="AI36" s="34">
        <f>PXIL!J36</f>
        <v>0</v>
      </c>
      <c r="AJ36" s="34">
        <f>PXIL!P36</f>
        <v>0</v>
      </c>
      <c r="AK36" s="34">
        <f>RTM_IEX!J36</f>
        <v>45.02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6.4994400000000008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829.48536446346213</v>
      </c>
      <c r="P37" s="36">
        <v>74.569999999999993</v>
      </c>
      <c r="Q37" s="36">
        <v>26.56</v>
      </c>
      <c r="R37" s="38">
        <v>22.2</v>
      </c>
      <c r="S37" s="38">
        <v>0</v>
      </c>
      <c r="T37" s="37">
        <f>SUMPRODUCT(LTA!J37:AN37,LTA!J$101:AN$101,LTA!J$105:AN$105)</f>
        <v>19.34</v>
      </c>
      <c r="U37" s="37">
        <f>SUMPRODUCT(LTA!J37:AN37,LTA!J$102:AN$102,LTA!J$105:AN$105)</f>
        <v>430.08681799999999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35.44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12.913898788804016</v>
      </c>
      <c r="AD37">
        <f t="shared" si="1"/>
        <v>1524.4550046402453</v>
      </c>
      <c r="AE37">
        <f>'IDT-1'!F37</f>
        <v>0</v>
      </c>
      <c r="AF37" s="24"/>
      <c r="AG37">
        <f t="shared" si="2"/>
        <v>1524.4550046402453</v>
      </c>
      <c r="AI37" s="34">
        <f>PXIL!J37</f>
        <v>0</v>
      </c>
      <c r="AJ37" s="34">
        <f>PXIL!P37</f>
        <v>0</v>
      </c>
      <c r="AK37" s="34">
        <f>RTM_IEX!J37</f>
        <v>22.11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6.4994400000000008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818.58987563584662</v>
      </c>
      <c r="P38" s="36">
        <v>74.569999999999993</v>
      </c>
      <c r="Q38" s="36">
        <v>26.56</v>
      </c>
      <c r="R38" s="38">
        <v>22.2</v>
      </c>
      <c r="S38" s="38">
        <v>0</v>
      </c>
      <c r="T38" s="37">
        <f>SUMPRODUCT(LTA!J38:AN38,LTA!J$101:AN$101,LTA!J$105:AN$105)</f>
        <v>24.259999999999998</v>
      </c>
      <c r="U38" s="37">
        <f>SUMPRODUCT(LTA!J38:AN38,LTA!J$102:AN$102,LTA!J$105:AN$105)</f>
        <v>440.32817999999997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34.39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12.816508123452046</v>
      </c>
      <c r="AD38">
        <f t="shared" si="1"/>
        <v>1512.9582684779821</v>
      </c>
      <c r="AE38">
        <f>'IDT-1'!F38</f>
        <v>0</v>
      </c>
      <c r="AF38" s="24"/>
      <c r="AG38">
        <f t="shared" si="2"/>
        <v>1512.9582684779821</v>
      </c>
      <c r="AI38" s="34">
        <f>PXIL!J38</f>
        <v>0</v>
      </c>
      <c r="AJ38" s="34">
        <f>PXIL!P38</f>
        <v>0</v>
      </c>
      <c r="AK38" s="34">
        <f>RTM_IEX!J38</f>
        <v>7.3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6.4994400000000008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808.15941180236268</v>
      </c>
      <c r="P39" s="36">
        <v>74.569999999999993</v>
      </c>
      <c r="Q39" s="36">
        <v>26.56</v>
      </c>
      <c r="R39" s="38">
        <v>22.2</v>
      </c>
      <c r="S39" s="38">
        <v>0</v>
      </c>
      <c r="T39" s="37">
        <f>SUMPRODUCT(LTA!J39:AN39,LTA!J$101:AN$101,LTA!J$105:AN$105)</f>
        <v>22.28</v>
      </c>
      <c r="U39" s="37">
        <f>SUMPRODUCT(LTA!J39:AN39,LTA!J$102:AN$102,LTA!J$105:AN$105)</f>
        <v>449.72036600000001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72.95</v>
      </c>
      <c r="Z39" s="34">
        <f>IEX!P39</f>
        <v>0</v>
      </c>
      <c r="AA39" s="75">
        <f>STOA!J39</f>
        <v>1.37</v>
      </c>
      <c r="AB39" s="75">
        <f>-STOA!P39</f>
        <v>0</v>
      </c>
      <c r="AC39">
        <f t="shared" si="0"/>
        <v>13.179965955524114</v>
      </c>
      <c r="AD39">
        <f t="shared" si="1"/>
        <v>1525.7365328124258</v>
      </c>
      <c r="AE39">
        <f>'IDT-1'!F39</f>
        <v>0</v>
      </c>
      <c r="AF39" s="24"/>
      <c r="AG39">
        <f t="shared" si="2"/>
        <v>1525.7365328124258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6.4994400000000008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802.58162488236269</v>
      </c>
      <c r="P40" s="36">
        <v>74.569999999999993</v>
      </c>
      <c r="Q40" s="36">
        <v>26.56</v>
      </c>
      <c r="R40" s="38">
        <v>22.2</v>
      </c>
      <c r="S40" s="38">
        <v>0</v>
      </c>
      <c r="T40" s="37">
        <f>SUMPRODUCT(LTA!J40:AN40,LTA!J$101:AN$101,LTA!J$105:AN$105)</f>
        <v>26.13</v>
      </c>
      <c r="U40" s="37">
        <f>SUMPRODUCT(LTA!J40:AN40,LTA!J$102:AN$102,LTA!J$105:AN$105)</f>
        <v>462.21981800000003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84.99</v>
      </c>
      <c r="Z40" s="34">
        <f>IEX!P40</f>
        <v>0</v>
      </c>
      <c r="AA40" s="75">
        <f>STOA!J40</f>
        <v>1.37</v>
      </c>
      <c r="AB40" s="75">
        <f>-STOA!P40</f>
        <v>0</v>
      </c>
      <c r="AC40">
        <f t="shared" si="0"/>
        <v>13.53263657632278</v>
      </c>
      <c r="AD40">
        <f t="shared" si="1"/>
        <v>1597.4955272716272</v>
      </c>
      <c r="AE40">
        <f>'IDT-1'!F40</f>
        <v>0</v>
      </c>
      <c r="AF40" s="24"/>
      <c r="AG40">
        <f t="shared" si="2"/>
        <v>1597.4955272716272</v>
      </c>
      <c r="AI40" s="34">
        <f>PXIL!J40</f>
        <v>0</v>
      </c>
      <c r="AJ40" s="34">
        <f>PXIL!P40</f>
        <v>0</v>
      </c>
      <c r="AK40" s="34">
        <f>RTM_IEX!J40</f>
        <v>34.299999999999997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6.4994400000000008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800.8927189534744</v>
      </c>
      <c r="P41" s="36">
        <v>74.569999999999993</v>
      </c>
      <c r="Q41" s="36">
        <v>26.56</v>
      </c>
      <c r="R41" s="38">
        <v>22.2</v>
      </c>
      <c r="S41" s="38">
        <v>0</v>
      </c>
      <c r="T41" s="37">
        <f>SUMPRODUCT(LTA!J41:AN41,LTA!J$101:AN$101,LTA!J$105:AN$105)</f>
        <v>29.89</v>
      </c>
      <c r="U41" s="37">
        <f>SUMPRODUCT(LTA!J41:AN41,LTA!J$102:AN$102,LTA!J$105:AN$105)</f>
        <v>474.12532200000004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151.86000000000001</v>
      </c>
      <c r="Z41" s="34">
        <f>IEX!P41</f>
        <v>0</v>
      </c>
      <c r="AA41" s="75">
        <f>STOA!J41</f>
        <v>1.37</v>
      </c>
      <c r="AB41" s="75">
        <f>-STOA!P41</f>
        <v>0</v>
      </c>
      <c r="AC41">
        <f t="shared" si="0"/>
        <v>14.34253600012012</v>
      </c>
      <c r="AD41">
        <f t="shared" si="1"/>
        <v>1693.1022259189417</v>
      </c>
      <c r="AE41">
        <f>'IDT-1'!F41</f>
        <v>0</v>
      </c>
      <c r="AF41" s="24"/>
      <c r="AG41">
        <f t="shared" si="2"/>
        <v>1693.1022259189417</v>
      </c>
      <c r="AI41" s="34">
        <f>PXIL!J41</f>
        <v>0</v>
      </c>
      <c r="AJ41" s="34">
        <f>PXIL!P41</f>
        <v>0</v>
      </c>
      <c r="AK41" s="34">
        <f>RTM_IEX!J41</f>
        <v>49.87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6.4994400000000008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800.8927189534744</v>
      </c>
      <c r="P42" s="36">
        <v>74.569999999999993</v>
      </c>
      <c r="Q42" s="36">
        <v>26.56</v>
      </c>
      <c r="R42" s="38">
        <v>23.7</v>
      </c>
      <c r="S42" s="38">
        <v>0</v>
      </c>
      <c r="T42" s="37">
        <f>SUMPRODUCT(LTA!J42:AN42,LTA!J$101:AN$101,LTA!J$105:AN$105)</f>
        <v>36.700000000000003</v>
      </c>
      <c r="U42" s="37">
        <f>SUMPRODUCT(LTA!J42:AN42,LTA!J$102:AN$102,LTA!J$105:AN$105)</f>
        <v>486.09646600000002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175.56</v>
      </c>
      <c r="Z42" s="34">
        <f>IEX!P42</f>
        <v>0</v>
      </c>
      <c r="AA42" s="75">
        <f>STOA!J42</f>
        <v>1.37</v>
      </c>
      <c r="AB42" s="75">
        <f>-STOA!P42</f>
        <v>0</v>
      </c>
      <c r="AC42">
        <f t="shared" si="0"/>
        <v>14.623189609720118</v>
      </c>
      <c r="AD42">
        <f t="shared" si="1"/>
        <v>1726.2327163093414</v>
      </c>
      <c r="AE42">
        <f>'IDT-1'!F42</f>
        <v>0</v>
      </c>
      <c r="AF42" s="24"/>
      <c r="AG42">
        <f t="shared" si="2"/>
        <v>1726.2327163093414</v>
      </c>
      <c r="AI42" s="34">
        <f>PXIL!J42</f>
        <v>0</v>
      </c>
      <c r="AJ42" s="34">
        <f>PXIL!P42</f>
        <v>0</v>
      </c>
      <c r="AK42" s="34">
        <f>RTM_IEX!J42</f>
        <v>39.299999999999997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6.4994400000000008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799.84147504260613</v>
      </c>
      <c r="P43" s="36">
        <v>74.569999999999993</v>
      </c>
      <c r="Q43" s="36">
        <v>26.56</v>
      </c>
      <c r="R43" s="38">
        <v>23.7</v>
      </c>
      <c r="S43" s="38">
        <v>0</v>
      </c>
      <c r="T43" s="37">
        <f>SUMPRODUCT(LTA!J43:AN43,LTA!J$101:AN$101,LTA!J$105:AN$105)</f>
        <v>49.54</v>
      </c>
      <c r="U43" s="37">
        <f>SUMPRODUCT(LTA!J43:AN43,LTA!J$102:AN$102,LTA!J$105:AN$105)</f>
        <v>497.41427000000004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198.78</v>
      </c>
      <c r="Z43" s="34">
        <f>IEX!P43</f>
        <v>0</v>
      </c>
      <c r="AA43" s="75">
        <f>STOA!J43</f>
        <v>1.37</v>
      </c>
      <c r="AB43" s="75">
        <f>-STOA!P43</f>
        <v>0</v>
      </c>
      <c r="AC43">
        <f t="shared" si="0"/>
        <v>14.760248714468823</v>
      </c>
      <c r="AD43">
        <f t="shared" si="1"/>
        <v>1742.4122172937243</v>
      </c>
      <c r="AE43">
        <f>'IDT-1'!F43</f>
        <v>0</v>
      </c>
      <c r="AF43" s="24"/>
      <c r="AG43">
        <f t="shared" si="2"/>
        <v>1742.4122172937243</v>
      </c>
      <c r="AI43" s="34">
        <f>PXIL!J43</f>
        <v>0</v>
      </c>
      <c r="AJ43" s="34">
        <f>PXIL!P43</f>
        <v>0</v>
      </c>
      <c r="AK43" s="34">
        <f>RTM_IEX!J43</f>
        <v>9.2899999999999991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6.4994400000000008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799.84147504260613</v>
      </c>
      <c r="P44" s="36">
        <v>74.569999999999993</v>
      </c>
      <c r="Q44" s="36">
        <v>26.56</v>
      </c>
      <c r="R44" s="38">
        <v>23.7</v>
      </c>
      <c r="S44" s="38">
        <v>0</v>
      </c>
      <c r="T44" s="37">
        <f>SUMPRODUCT(LTA!J44:AN44,LTA!J$101:AN$101,LTA!J$105:AN$105)</f>
        <v>73.39</v>
      </c>
      <c r="U44" s="37">
        <f>SUMPRODUCT(LTA!J44:AN44,LTA!J$102:AN$102,LTA!J$105:AN$105)</f>
        <v>506.98650000000004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249.78</v>
      </c>
      <c r="Z44" s="34">
        <f>IEX!P44</f>
        <v>0</v>
      </c>
      <c r="AA44" s="75">
        <f>STOA!J44</f>
        <v>1.37</v>
      </c>
      <c r="AB44" s="75">
        <f>-STOA!P44</f>
        <v>0</v>
      </c>
      <c r="AC44">
        <f t="shared" si="0"/>
        <v>15.77256154408883</v>
      </c>
      <c r="AD44">
        <f t="shared" si="1"/>
        <v>1771.5321344641045</v>
      </c>
      <c r="AE44">
        <f>'IDT-1'!F44</f>
        <v>0</v>
      </c>
      <c r="AF44" s="24"/>
      <c r="AG44">
        <f t="shared" si="2"/>
        <v>1771.5321344641045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6.4994400000000008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798.17057949656498</v>
      </c>
      <c r="P45" s="36">
        <v>74.569999999999993</v>
      </c>
      <c r="Q45" s="36">
        <v>26.56</v>
      </c>
      <c r="R45" s="38">
        <v>23.7</v>
      </c>
      <c r="S45" s="38">
        <v>0</v>
      </c>
      <c r="T45" s="37">
        <f>SUMPRODUCT(LTA!J45:AN45,LTA!J$101:AN$101,LTA!J$105:AN$105)</f>
        <v>92.13</v>
      </c>
      <c r="U45" s="37">
        <f>SUMPRODUCT(LTA!J45:AN45,LTA!J$102:AN$102,LTA!J$105:AN$105)</f>
        <v>499.63969200000003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277.88</v>
      </c>
      <c r="Z45" s="34">
        <f>IEX!P45</f>
        <v>0</v>
      </c>
      <c r="AA45" s="75">
        <f>STOA!J45</f>
        <v>1.37</v>
      </c>
      <c r="AB45" s="75">
        <f>-STOA!P45</f>
        <v>0</v>
      </c>
      <c r="AC45">
        <f t="shared" si="0"/>
        <v>16.13734661731338</v>
      </c>
      <c r="AD45">
        <f t="shared" si="1"/>
        <v>1764.3823648792516</v>
      </c>
      <c r="AE45">
        <f>'IDT-1'!F45</f>
        <v>0</v>
      </c>
      <c r="AF45" s="24"/>
      <c r="AG45">
        <f t="shared" si="2"/>
        <v>1764.3823648792516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-70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5.7772799999999993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805.18063341108552</v>
      </c>
      <c r="P46" s="36">
        <v>74.569999999999993</v>
      </c>
      <c r="Q46" s="36">
        <v>26.56</v>
      </c>
      <c r="R46" s="38">
        <v>23.7</v>
      </c>
      <c r="S46" s="38">
        <v>0</v>
      </c>
      <c r="T46" s="37">
        <f>SUMPRODUCT(LTA!J46:AN46,LTA!J$101:AN$101,LTA!J$105:AN$105)</f>
        <v>97.74</v>
      </c>
      <c r="U46" s="37">
        <f>SUMPRODUCT(LTA!J46:AN46,LTA!J$102:AN$102,LTA!J$105:AN$105)</f>
        <v>507.70563199999998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174.19</v>
      </c>
      <c r="Z46" s="34">
        <f>IEX!P46</f>
        <v>0</v>
      </c>
      <c r="AA46" s="75">
        <f>STOA!J46</f>
        <v>1.37</v>
      </c>
      <c r="AB46" s="75">
        <f>-STOA!P46</f>
        <v>0</v>
      </c>
      <c r="AC46">
        <f t="shared" si="0"/>
        <v>15.005766941564049</v>
      </c>
      <c r="AD46">
        <f t="shared" si="1"/>
        <v>1771.3950594351086</v>
      </c>
      <c r="AE46">
        <f>'IDT-1'!F46</f>
        <v>0</v>
      </c>
      <c r="AF46" s="24"/>
      <c r="AG46">
        <f t="shared" si="2"/>
        <v>1771.3950594351086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5.7772799999999993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791.69756115203802</v>
      </c>
      <c r="P47" s="36">
        <v>74.569999999999993</v>
      </c>
      <c r="Q47" s="36">
        <v>26.56</v>
      </c>
      <c r="R47" s="38">
        <v>23.7</v>
      </c>
      <c r="S47" s="38">
        <v>0</v>
      </c>
      <c r="T47" s="37">
        <f>SUMPRODUCT(LTA!J47:AN47,LTA!J$101:AN$101,LTA!J$105:AN$105)</f>
        <v>105.2</v>
      </c>
      <c r="U47" s="37">
        <f>SUMPRODUCT(LTA!J47:AN47,LTA!J$102:AN$102,LTA!J$105:AN$105)</f>
        <v>513.87769000000003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221.74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15.869442933318911</v>
      </c>
      <c r="AD47">
        <f t="shared" si="1"/>
        <v>1724.7230882187193</v>
      </c>
      <c r="AE47">
        <f>'IDT-1'!F47</f>
        <v>0</v>
      </c>
      <c r="AF47" s="24"/>
      <c r="AG47">
        <f t="shared" si="2"/>
        <v>1724.7230882187193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-74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5.7772799999999993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786.93002495477617</v>
      </c>
      <c r="P48" s="36">
        <v>74.569999999999993</v>
      </c>
      <c r="Q48" s="36">
        <v>26.56</v>
      </c>
      <c r="R48" s="38">
        <v>23.7</v>
      </c>
      <c r="S48" s="38">
        <v>0</v>
      </c>
      <c r="T48" s="37">
        <f>SUMPRODUCT(LTA!J48:AN48,LTA!J$101:AN$101,LTA!J$105:AN$105)</f>
        <v>108.64</v>
      </c>
      <c r="U48" s="37">
        <f>SUMPRODUCT(LTA!J48:AN48,LTA!J$102:AN$102,LTA!J$105:AN$105)</f>
        <v>518.69781799999998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201.58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15.585427023138795</v>
      </c>
      <c r="AD48">
        <f t="shared" si="1"/>
        <v>1725.3396959316372</v>
      </c>
      <c r="AE48">
        <f>'IDT-1'!F48</f>
        <v>0</v>
      </c>
      <c r="AF48" s="24"/>
      <c r="AG48">
        <f t="shared" si="2"/>
        <v>1725.3396959316372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-57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5.7772799999999993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786.93002495477617</v>
      </c>
      <c r="P49" s="36">
        <v>74.569999999999993</v>
      </c>
      <c r="Q49" s="36">
        <v>26.56</v>
      </c>
      <c r="R49" s="38">
        <v>23.7</v>
      </c>
      <c r="S49" s="38">
        <v>0</v>
      </c>
      <c r="T49" s="37">
        <f>SUMPRODUCT(LTA!J49:AN49,LTA!J$101:AN$101,LTA!J$105:AN$105)</f>
        <v>109.01</v>
      </c>
      <c r="U49" s="37">
        <f>SUMPRODUCT(LTA!J49:AN49,LTA!J$102:AN$102,LTA!J$105:AN$105)</f>
        <v>523.17781600000001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188.14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15.445501744539683</v>
      </c>
      <c r="AD49">
        <f t="shared" si="1"/>
        <v>1724.8896192102366</v>
      </c>
      <c r="AE49">
        <f>'IDT-1'!F49</f>
        <v>0</v>
      </c>
      <c r="AF49" s="24"/>
      <c r="AG49">
        <f t="shared" si="2"/>
        <v>1724.8896192102366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-49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5.7772799999999993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781.09838285622948</v>
      </c>
      <c r="P50" s="36">
        <v>74.569999999999993</v>
      </c>
      <c r="Q50" s="36">
        <v>26.56</v>
      </c>
      <c r="R50" s="38">
        <v>23.7</v>
      </c>
      <c r="S50" s="38">
        <v>0</v>
      </c>
      <c r="T50" s="37">
        <f>SUMPRODUCT(LTA!J50:AN50,LTA!J$101:AN$101,LTA!J$105:AN$105)</f>
        <v>109.31</v>
      </c>
      <c r="U50" s="37">
        <f>SUMPRODUCT(LTA!J50:AN50,LTA!J$102:AN$102,LTA!J$105:AN$105)</f>
        <v>526.69573200000002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156.46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15.094705183512779</v>
      </c>
      <c r="AD50">
        <f t="shared" si="1"/>
        <v>1699.5466896727169</v>
      </c>
      <c r="AE50">
        <f>'IDT-1'!F50</f>
        <v>0</v>
      </c>
      <c r="AF50" s="24"/>
      <c r="AG50">
        <f t="shared" si="2"/>
        <v>1699.5466896727169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-41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5.7772799999999993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51.55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780.48051865504169</v>
      </c>
      <c r="P51" s="36">
        <v>74.569999999999993</v>
      </c>
      <c r="Q51" s="36">
        <v>26.56</v>
      </c>
      <c r="R51" s="38">
        <v>23.7</v>
      </c>
      <c r="S51" s="38">
        <v>0</v>
      </c>
      <c r="T51" s="37">
        <f>SUMPRODUCT(LTA!J51:AN51,LTA!J$101:AN$101,LTA!J$105:AN$105)</f>
        <v>109.44</v>
      </c>
      <c r="U51" s="37">
        <f>SUMPRODUCT(LTA!J51:AN51,LTA!J$102:AN$102,LTA!J$105:AN$105)</f>
        <v>505.39992800000005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137.27000000000001</v>
      </c>
      <c r="Z51" s="34">
        <f>IEX!P51</f>
        <v>0</v>
      </c>
      <c r="AA51" s="75">
        <f>STOA!J51</f>
        <v>1.47</v>
      </c>
      <c r="AB51" s="75">
        <f>-STOA!P51</f>
        <v>0</v>
      </c>
      <c r="AC51">
        <f t="shared" si="0"/>
        <v>14.695777108823689</v>
      </c>
      <c r="AD51">
        <f t="shared" si="1"/>
        <v>1668.5219495462181</v>
      </c>
      <c r="AE51">
        <f>'IDT-1'!F51</f>
        <v>0</v>
      </c>
      <c r="AF51" s="24"/>
      <c r="AG51">
        <f t="shared" si="2"/>
        <v>1668.5219495462181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-33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5.7772799999999993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780.48051865504169</v>
      </c>
      <c r="P52" s="36">
        <v>74.569999999999993</v>
      </c>
      <c r="Q52" s="36">
        <v>26.56</v>
      </c>
      <c r="R52" s="38">
        <v>23.7</v>
      </c>
      <c r="S52" s="38">
        <v>0</v>
      </c>
      <c r="T52" s="37">
        <f>SUMPRODUCT(LTA!J52:AN52,LTA!J$101:AN$101,LTA!J$105:AN$105)</f>
        <v>109.51</v>
      </c>
      <c r="U52" s="37">
        <f>SUMPRODUCT(LTA!J52:AN52,LTA!J$102:AN$102,LTA!J$105:AN$105)</f>
        <v>508.35420000000005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65.27</v>
      </c>
      <c r="Z52" s="34">
        <f>IEX!P52</f>
        <v>0</v>
      </c>
      <c r="AA52" s="75">
        <f>STOA!J52</f>
        <v>1.47</v>
      </c>
      <c r="AB52" s="75">
        <f>-STOA!P52</f>
        <v>0</v>
      </c>
      <c r="AC52">
        <f t="shared" si="0"/>
        <v>14.081696683787063</v>
      </c>
      <c r="AD52">
        <f t="shared" si="1"/>
        <v>1640.2175829368421</v>
      </c>
      <c r="AE52">
        <f>'IDT-1'!F52</f>
        <v>0</v>
      </c>
      <c r="AF52" s="24"/>
      <c r="AG52">
        <f t="shared" si="2"/>
        <v>1640.2175829368421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-11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5.7772799999999993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780.48051865504169</v>
      </c>
      <c r="P53" s="36">
        <v>74.569999999999993</v>
      </c>
      <c r="Q53" s="36">
        <v>26.56</v>
      </c>
      <c r="R53" s="38">
        <v>23.7</v>
      </c>
      <c r="S53" s="38">
        <v>0</v>
      </c>
      <c r="T53" s="37">
        <f>SUMPRODUCT(LTA!J53:AN53,LTA!J$101:AN$101,LTA!J$105:AN$105)</f>
        <v>109.57</v>
      </c>
      <c r="U53" s="37">
        <f>SUMPRODUCT(LTA!J53:AN53,LTA!J$102:AN$102,LTA!J$105:AN$105)</f>
        <v>508.20020800000003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40.32</v>
      </c>
      <c r="Z53" s="34">
        <f>IEX!P53</f>
        <v>0</v>
      </c>
      <c r="AA53" s="75">
        <f>STOA!J53</f>
        <v>1.47</v>
      </c>
      <c r="AB53" s="75">
        <f>-STOA!P53</f>
        <v>0</v>
      </c>
      <c r="AC53">
        <f t="shared" si="0"/>
        <v>13.862855993262173</v>
      </c>
      <c r="AD53">
        <f t="shared" si="1"/>
        <v>1616.3924316273667</v>
      </c>
      <c r="AE53">
        <f>'IDT-1'!F53</f>
        <v>0</v>
      </c>
      <c r="AF53" s="24"/>
      <c r="AG53">
        <f t="shared" si="2"/>
        <v>1616.3924316273667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5.7772799999999993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780.48051865504169</v>
      </c>
      <c r="P54" s="36">
        <v>74.569999999999993</v>
      </c>
      <c r="Q54" s="36">
        <v>26.56</v>
      </c>
      <c r="R54" s="38">
        <v>23.7</v>
      </c>
      <c r="S54" s="38">
        <v>0</v>
      </c>
      <c r="T54" s="37">
        <f>SUMPRODUCT(LTA!J54:AN54,LTA!J$101:AN$101,LTA!J$105:AN$105)</f>
        <v>109.47</v>
      </c>
      <c r="U54" s="37">
        <f>SUMPRODUCT(LTA!J54:AN54,LTA!J$102:AN$102,LTA!J$105:AN$105)</f>
        <v>508.94849400000004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-4</v>
      </c>
      <c r="AA54" s="75">
        <f>STOA!J54</f>
        <v>1.47</v>
      </c>
      <c r="AB54" s="75">
        <f>-STOA!P54</f>
        <v>0</v>
      </c>
      <c r="AC54">
        <f t="shared" si="0"/>
        <v>13.766806011959069</v>
      </c>
      <c r="AD54">
        <f t="shared" si="1"/>
        <v>1548.81676760867</v>
      </c>
      <c r="AE54">
        <f>'IDT-1'!F54</f>
        <v>0</v>
      </c>
      <c r="AF54" s="24"/>
      <c r="AG54">
        <f t="shared" si="2"/>
        <v>1548.81676760867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-34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5.7772799999999993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51.55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694.2477508625874</v>
      </c>
      <c r="P55" s="36">
        <v>47.997941504417184</v>
      </c>
      <c r="Q55" s="36">
        <v>7.6800000000000015</v>
      </c>
      <c r="R55" s="38">
        <v>23.7</v>
      </c>
      <c r="S55" s="38">
        <v>0</v>
      </c>
      <c r="T55" s="37">
        <f>SUMPRODUCT(LTA!J55:AN55,LTA!J$101:AN$101,LTA!J$105:AN$105)</f>
        <v>109.14</v>
      </c>
      <c r="U55" s="37">
        <f>SUMPRODUCT(LTA!J55:AN55,LTA!J$102:AN$102,LTA!J$105:AN$105)</f>
        <v>509.00905799999998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12.421997471379731</v>
      </c>
      <c r="AD55">
        <f t="shared" si="1"/>
        <v>1410.1500328956249</v>
      </c>
      <c r="AE55">
        <f>'IDT-1'!F55</f>
        <v>0</v>
      </c>
      <c r="AF55" s="24"/>
      <c r="AG55">
        <f t="shared" si="2"/>
        <v>1410.1500328956249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-28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5.7772799999999993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51.55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617.49481755195177</v>
      </c>
      <c r="P56" s="36">
        <v>74.569999999999993</v>
      </c>
      <c r="Q56" s="36">
        <v>7.68</v>
      </c>
      <c r="R56" s="38">
        <v>23.7</v>
      </c>
      <c r="S56" s="38">
        <v>0</v>
      </c>
      <c r="T56" s="37">
        <f>SUMPRODUCT(LTA!J56:AN56,LTA!J$101:AN$101,LTA!J$105:AN$105)</f>
        <v>109.19</v>
      </c>
      <c r="U56" s="37">
        <f>SUMPRODUCT(LTA!J56:AN56,LTA!J$102:AN$102,LTA!J$105:AN$105)</f>
        <v>508.38710600000002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11.987202568408398</v>
      </c>
      <c r="AD56">
        <f t="shared" si="1"/>
        <v>1360.8320009835434</v>
      </c>
      <c r="AE56">
        <f>'IDT-1'!F56</f>
        <v>0</v>
      </c>
      <c r="AF56" s="24"/>
      <c r="AG56">
        <f t="shared" si="2"/>
        <v>1360.8320009835434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-27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5.7772799999999993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51.55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617.77355940520295</v>
      </c>
      <c r="P57" s="36">
        <v>74.569999999999993</v>
      </c>
      <c r="Q57" s="36">
        <v>26.56</v>
      </c>
      <c r="R57" s="38">
        <v>23.7</v>
      </c>
      <c r="S57" s="38">
        <v>0</v>
      </c>
      <c r="T57" s="37">
        <f>SUMPRODUCT(LTA!J57:AN57,LTA!J$101:AN$101,LTA!J$105:AN$105)</f>
        <v>108.9</v>
      </c>
      <c r="U57" s="37">
        <f>SUMPRODUCT(LTA!J57:AN57,LTA!J$102:AN$102,LTA!J$105:AN$105)</f>
        <v>503.353182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11.882757779803702</v>
      </c>
      <c r="AD57">
        <f t="shared" si="1"/>
        <v>1402.7312636253992</v>
      </c>
      <c r="AE57">
        <f>'IDT-1'!F57</f>
        <v>0</v>
      </c>
      <c r="AF57" s="24"/>
      <c r="AG57">
        <f t="shared" si="2"/>
        <v>1402.7312636253992</v>
      </c>
      <c r="AI57" s="34">
        <f>PXIL!J57</f>
        <v>0</v>
      </c>
      <c r="AJ57" s="34">
        <f>PXIL!P57</f>
        <v>0</v>
      </c>
      <c r="AK57" s="34">
        <f>RTM_IEX!J57</f>
        <v>0.96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5.7772799999999993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51.55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652.33029867952621</v>
      </c>
      <c r="P58" s="36">
        <v>74.569999999999993</v>
      </c>
      <c r="Q58" s="36">
        <v>26.56</v>
      </c>
      <c r="R58" s="38">
        <v>23.7</v>
      </c>
      <c r="S58" s="38">
        <v>0</v>
      </c>
      <c r="T58" s="37">
        <f>SUMPRODUCT(LTA!J58:AN58,LTA!J$101:AN$101,LTA!J$105:AN$105)</f>
        <v>105.56</v>
      </c>
      <c r="U58" s="37">
        <f>SUMPRODUCT(LTA!J58:AN58,LTA!J$102:AN$102,LTA!J$105:AN$105)</f>
        <v>502.19673999999998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12.16752027690802</v>
      </c>
      <c r="AD58">
        <f t="shared" si="1"/>
        <v>1436.3467984026183</v>
      </c>
      <c r="AE58">
        <f>'IDT-1'!F58</f>
        <v>0</v>
      </c>
      <c r="AF58" s="24"/>
      <c r="AG58">
        <f t="shared" si="2"/>
        <v>1436.3467984026183</v>
      </c>
      <c r="AI58" s="34">
        <f>PXIL!J58</f>
        <v>0</v>
      </c>
      <c r="AJ58" s="34">
        <f>PXIL!P58</f>
        <v>0</v>
      </c>
      <c r="AK58" s="34">
        <f>RTM_IEX!J58</f>
        <v>4.8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5.7772799999999993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51.55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666.61922724122189</v>
      </c>
      <c r="P59" s="36">
        <v>74.569999999999993</v>
      </c>
      <c r="Q59" s="36">
        <v>26.56</v>
      </c>
      <c r="R59" s="38">
        <v>23.7</v>
      </c>
      <c r="S59" s="38">
        <v>0</v>
      </c>
      <c r="T59" s="37">
        <f>SUMPRODUCT(LTA!J59:AN59,LTA!J$101:AN$101,LTA!J$105:AN$105)</f>
        <v>102.16</v>
      </c>
      <c r="U59" s="37">
        <f>SUMPRODUCT(LTA!J59:AN59,LTA!J$102:AN$102,LTA!J$105:AN$105)</f>
        <v>500.20906199999996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1.37</v>
      </c>
      <c r="AB59" s="75">
        <f>-STOA!P59</f>
        <v>0</v>
      </c>
      <c r="AC59">
        <f t="shared" si="0"/>
        <v>12.217258781626262</v>
      </c>
      <c r="AD59">
        <f t="shared" si="1"/>
        <v>1442.2183104595956</v>
      </c>
      <c r="AE59">
        <f>'IDT-1'!F59</f>
        <v>0</v>
      </c>
      <c r="AF59" s="24"/>
      <c r="AG59">
        <f t="shared" si="2"/>
        <v>1442.2183104595956</v>
      </c>
      <c r="AI59" s="34">
        <f>PXIL!J59</f>
        <v>0</v>
      </c>
      <c r="AJ59" s="34">
        <f>PXIL!P59</f>
        <v>0</v>
      </c>
      <c r="AK59" s="34">
        <f>RTM_IEX!J59</f>
        <v>1.92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5.7772799999999993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51.55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696.37636699803727</v>
      </c>
      <c r="P60" s="36">
        <v>74.569999999999993</v>
      </c>
      <c r="Q60" s="36">
        <v>26.56</v>
      </c>
      <c r="R60" s="38">
        <v>23.7</v>
      </c>
      <c r="S60" s="38">
        <v>0</v>
      </c>
      <c r="T60" s="37">
        <f>SUMPRODUCT(LTA!J60:AN60,LTA!J$101:AN$101,LTA!J$105:AN$105)</f>
        <v>101.68</v>
      </c>
      <c r="U60" s="37">
        <f>SUMPRODUCT(LTA!J60:AN60,LTA!J$102:AN$102,LTA!J$105:AN$105)</f>
        <v>497.48802199999994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1.37</v>
      </c>
      <c r="AB60" s="75">
        <f>-STOA!P60</f>
        <v>0</v>
      </c>
      <c r="AC60">
        <f t="shared" si="0"/>
        <v>12.517384754557293</v>
      </c>
      <c r="AD60">
        <f t="shared" si="1"/>
        <v>1455.55428424348</v>
      </c>
      <c r="AE60">
        <f>'IDT-1'!F60</f>
        <v>0</v>
      </c>
      <c r="AF60" s="24"/>
      <c r="AG60">
        <f t="shared" si="2"/>
        <v>1455.55428424348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-11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5.7772799999999993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51.55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696.38334866441039</v>
      </c>
      <c r="P61" s="36">
        <v>74.569999999999993</v>
      </c>
      <c r="Q61" s="36">
        <v>26.56</v>
      </c>
      <c r="R61" s="38">
        <v>23.7</v>
      </c>
      <c r="S61" s="38">
        <v>0</v>
      </c>
      <c r="T61" s="37">
        <f>SUMPRODUCT(LTA!J61:AN61,LTA!J$101:AN$101,LTA!J$105:AN$105)</f>
        <v>97.1</v>
      </c>
      <c r="U61" s="37">
        <f>SUMPRODUCT(LTA!J61:AN61,LTA!J$102:AN$102,LTA!J$105:AN$105)</f>
        <v>493.65912999999995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1.37</v>
      </c>
      <c r="AB61" s="75">
        <f>-STOA!P61</f>
        <v>0</v>
      </c>
      <c r="AC61">
        <f t="shared" si="0"/>
        <v>12.587481972781044</v>
      </c>
      <c r="AD61">
        <f t="shared" si="1"/>
        <v>1485.9222766916291</v>
      </c>
      <c r="AE61">
        <f>'IDT-1'!F61</f>
        <v>0</v>
      </c>
      <c r="AF61" s="24"/>
      <c r="AG61">
        <f t="shared" si="2"/>
        <v>1485.9222766916291</v>
      </c>
      <c r="AI61" s="34">
        <f>PXIL!J61</f>
        <v>0</v>
      </c>
      <c r="AJ61" s="34">
        <f>PXIL!P61</f>
        <v>0</v>
      </c>
      <c r="AK61" s="34">
        <f>RTM_IEX!J61</f>
        <v>27.84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5.7772799999999993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778.74110151172238</v>
      </c>
      <c r="P62" s="36">
        <v>74.569999999999993</v>
      </c>
      <c r="Q62" s="36">
        <v>26.56</v>
      </c>
      <c r="R62" s="38">
        <v>23.7</v>
      </c>
      <c r="S62" s="38">
        <v>0</v>
      </c>
      <c r="T62" s="37">
        <f>SUMPRODUCT(LTA!J62:AN62,LTA!J$101:AN$101,LTA!J$105:AN$105)</f>
        <v>92.48</v>
      </c>
      <c r="U62" s="37">
        <f>SUMPRODUCT(LTA!J62:AN62,LTA!J$102:AN$102,LTA!J$105:AN$105)</f>
        <v>488.44056399999994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-130</v>
      </c>
      <c r="AA62" s="75">
        <f>STOA!J62</f>
        <v>1.37</v>
      </c>
      <c r="AB62" s="75">
        <f>-STOA!P62</f>
        <v>0</v>
      </c>
      <c r="AC62">
        <f t="shared" si="0"/>
        <v>14.457638806644978</v>
      </c>
      <c r="AD62">
        <f t="shared" si="1"/>
        <v>1445.5885876706645</v>
      </c>
      <c r="AE62">
        <f>'IDT-1'!F62</f>
        <v>0</v>
      </c>
      <c r="AF62" s="24"/>
      <c r="AG62">
        <f t="shared" si="2"/>
        <v>1445.5885876706645</v>
      </c>
      <c r="AI62" s="34">
        <f>PXIL!J62</f>
        <v>0</v>
      </c>
      <c r="AJ62" s="34">
        <f>PXIL!P62</f>
        <v>0</v>
      </c>
      <c r="AK62" s="34">
        <f>RTM_IEX!J62</f>
        <v>28.8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5.7772799999999993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51.55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700.96637639593587</v>
      </c>
      <c r="P63" s="36">
        <v>74.569999999999993</v>
      </c>
      <c r="Q63" s="36">
        <v>26.56</v>
      </c>
      <c r="R63" s="38">
        <v>23.7</v>
      </c>
      <c r="S63" s="38">
        <v>0</v>
      </c>
      <c r="T63" s="37">
        <f>SUMPRODUCT(LTA!J63:AN63,LTA!J$101:AN$101,LTA!J$105:AN$105)</f>
        <v>79.72</v>
      </c>
      <c r="U63" s="37">
        <f>SUMPRODUCT(LTA!J63:AN63,LTA!J$102:AN$102,LTA!J$105:AN$105)</f>
        <v>492.08566000000002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1.37</v>
      </c>
      <c r="AB63" s="75">
        <f>-STOA!P63</f>
        <v>0</v>
      </c>
      <c r="AC63">
        <f t="shared" si="0"/>
        <v>12.60377425772586</v>
      </c>
      <c r="AD63">
        <f t="shared" si="1"/>
        <v>1487.8455421382098</v>
      </c>
      <c r="AE63">
        <f>'IDT-1'!F63</f>
        <v>0</v>
      </c>
      <c r="AF63" s="24"/>
      <c r="AG63">
        <f t="shared" si="2"/>
        <v>1487.8455421382098</v>
      </c>
      <c r="AI63" s="34">
        <f>PXIL!J63</f>
        <v>0</v>
      </c>
      <c r="AJ63" s="34">
        <f>PXIL!P63</f>
        <v>0</v>
      </c>
      <c r="AK63" s="34">
        <f>RTM_IEX!J63</f>
        <v>44.15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5.7772799999999993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51.55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700.96637639593587</v>
      </c>
      <c r="P64" s="36">
        <v>74.569999999999993</v>
      </c>
      <c r="Q64" s="36">
        <v>26.56</v>
      </c>
      <c r="R64" s="38">
        <v>23.7</v>
      </c>
      <c r="S64" s="38">
        <v>0</v>
      </c>
      <c r="T64" s="37">
        <f>SUMPRODUCT(LTA!J64:AN64,LTA!J$101:AN$101,LTA!J$105:AN$105)</f>
        <v>71.960000000000008</v>
      </c>
      <c r="U64" s="37">
        <f>SUMPRODUCT(LTA!J64:AN64,LTA!J$102:AN$102,LTA!J$105:AN$105)</f>
        <v>482.11499199999997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-4.84</v>
      </c>
      <c r="AA64" s="75">
        <f>STOA!J64</f>
        <v>1.37</v>
      </c>
      <c r="AB64" s="75">
        <f>-STOA!P64</f>
        <v>0</v>
      </c>
      <c r="AC64">
        <f t="shared" si="0"/>
        <v>12.608733049914321</v>
      </c>
      <c r="AD64">
        <f t="shared" si="1"/>
        <v>1478.7099153460215</v>
      </c>
      <c r="AE64">
        <f>'IDT-1'!F64</f>
        <v>0</v>
      </c>
      <c r="AF64" s="24"/>
      <c r="AG64">
        <f t="shared" si="2"/>
        <v>1478.7099153460215</v>
      </c>
      <c r="AI64" s="34">
        <f>PXIL!J64</f>
        <v>0</v>
      </c>
      <c r="AJ64" s="34">
        <f>PXIL!P64</f>
        <v>0</v>
      </c>
      <c r="AK64" s="34">
        <f>RTM_IEX!J64</f>
        <v>57.59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5.7772799999999993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783.32415369140494</v>
      </c>
      <c r="P65" s="36">
        <v>74.569999999999993</v>
      </c>
      <c r="Q65" s="36">
        <v>26.56</v>
      </c>
      <c r="R65" s="38">
        <v>23.7</v>
      </c>
      <c r="S65" s="38">
        <v>0</v>
      </c>
      <c r="T65" s="37">
        <f>SUMPRODUCT(LTA!J65:AN65,LTA!J$101:AN$101,LTA!J$105:AN$105)</f>
        <v>63.64</v>
      </c>
      <c r="U65" s="37">
        <f>SUMPRODUCT(LTA!J65:AN65,LTA!J$102:AN$102,LTA!J$105:AN$105)</f>
        <v>471.20167800000002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-105</v>
      </c>
      <c r="AA65" s="75">
        <f>STOA!J65</f>
        <v>1.37</v>
      </c>
      <c r="AB65" s="75">
        <f>-STOA!P65</f>
        <v>0</v>
      </c>
      <c r="AC65">
        <f t="shared" si="0"/>
        <v>14.050846859432085</v>
      </c>
      <c r="AD65">
        <f t="shared" si="1"/>
        <v>1447.7795457975599</v>
      </c>
      <c r="AE65">
        <f>'IDT-1'!F65</f>
        <v>-13.839</v>
      </c>
      <c r="AF65" s="24"/>
      <c r="AG65">
        <f t="shared" si="2"/>
        <v>1433.9405457975599</v>
      </c>
      <c r="AI65" s="34">
        <f>PXIL!J65</f>
        <v>0</v>
      </c>
      <c r="AJ65" s="34">
        <f>PXIL!P65</f>
        <v>0</v>
      </c>
      <c r="AK65" s="34">
        <f>RTM_IEX!J65</f>
        <v>47.08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5.7772799999999993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793.74138061127815</v>
      </c>
      <c r="P66" s="36">
        <v>74.569999999999993</v>
      </c>
      <c r="Q66" s="36">
        <v>26.56</v>
      </c>
      <c r="R66" s="38">
        <v>23.46</v>
      </c>
      <c r="S66" s="38">
        <v>0</v>
      </c>
      <c r="T66" s="37">
        <f>SUMPRODUCT(LTA!J66:AN66,LTA!J$101:AN$101,LTA!J$105:AN$105)</f>
        <v>56.64</v>
      </c>
      <c r="U66" s="37">
        <f>SUMPRODUCT(LTA!J66:AN66,LTA!J$102:AN$102,LTA!J$105:AN$105)</f>
        <v>459.84133600000001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-83</v>
      </c>
      <c r="AA66" s="75">
        <f>STOA!J66</f>
        <v>1.37</v>
      </c>
      <c r="AB66" s="75">
        <f>-STOA!P66</f>
        <v>0</v>
      </c>
      <c r="AC66">
        <f t="shared" si="0"/>
        <v>13.718967222811461</v>
      </c>
      <c r="AD66">
        <f t="shared" si="1"/>
        <v>1452.7883103540539</v>
      </c>
      <c r="AE66">
        <f>'IDT-1'!F66</f>
        <v>-29.984999999999999</v>
      </c>
      <c r="AF66" s="24"/>
      <c r="AG66">
        <f t="shared" si="2"/>
        <v>1422.803310354054</v>
      </c>
      <c r="AI66" s="34">
        <f>PXIL!J66</f>
        <v>0</v>
      </c>
      <c r="AJ66" s="34">
        <f>PXIL!P66</f>
        <v>0</v>
      </c>
      <c r="AK66" s="34">
        <f>RTM_IEX!J66</f>
        <v>37.94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5.7772799999999993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793.74138061127815</v>
      </c>
      <c r="P67" s="36">
        <v>74.569999999999993</v>
      </c>
      <c r="Q67" s="36">
        <v>26.56</v>
      </c>
      <c r="R67" s="38">
        <v>21.1</v>
      </c>
      <c r="S67" s="38">
        <v>0</v>
      </c>
      <c r="T67" s="37">
        <f>SUMPRODUCT(LTA!J67:AN67,LTA!J$101:AN$101,LTA!J$105:AN$105)</f>
        <v>47.58</v>
      </c>
      <c r="U67" s="37">
        <f>SUMPRODUCT(LTA!J67:AN67,LTA!J$102:AN$102,LTA!J$105:AN$105)</f>
        <v>447.831298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-36</v>
      </c>
      <c r="AA67" s="75">
        <f>STOA!J67</f>
        <v>1.47</v>
      </c>
      <c r="AB67" s="75">
        <f>-STOA!P67</f>
        <v>0</v>
      </c>
      <c r="AC67">
        <f t="shared" si="0"/>
        <v>13.262610490541675</v>
      </c>
      <c r="AD67">
        <f t="shared" si="1"/>
        <v>1493.3146290863237</v>
      </c>
      <c r="AE67">
        <f>'IDT-1'!F67</f>
        <v>-62.853000000000002</v>
      </c>
      <c r="AF67" s="24"/>
      <c r="AG67">
        <f t="shared" si="2"/>
        <v>1430.4616290863237</v>
      </c>
      <c r="AI67" s="34">
        <f>PXIL!J67</f>
        <v>0</v>
      </c>
      <c r="AJ67" s="34">
        <f>PXIL!P67</f>
        <v>0</v>
      </c>
      <c r="AK67" s="34">
        <f>RTM_IEX!J67</f>
        <v>54.34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5.7772799999999993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798.59405752476209</v>
      </c>
      <c r="P68" s="36">
        <v>74.569999999999993</v>
      </c>
      <c r="Q68" s="36">
        <v>26.56</v>
      </c>
      <c r="R68" s="38">
        <v>18.579999999999998</v>
      </c>
      <c r="S68" s="38">
        <v>0</v>
      </c>
      <c r="T68" s="37">
        <f>SUMPRODUCT(LTA!J68:AN68,LTA!J$101:AN$101,LTA!J$105:AN$105)</f>
        <v>37.06</v>
      </c>
      <c r="U68" s="37">
        <f>SUMPRODUCT(LTA!J68:AN68,LTA!J$102:AN$102,LTA!J$105:AN$105)</f>
        <v>435.89759400000003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13.179904184918934</v>
      </c>
      <c r="AD68">
        <f t="shared" ref="AD68:AD98" si="4">SUM(B68:AB68,AI68:AT68)-AC68</f>
        <v>1555.8563083054305</v>
      </c>
      <c r="AE68">
        <f>'IDT-1'!F68</f>
        <v>-82.695999999999998</v>
      </c>
      <c r="AF68" s="24"/>
      <c r="AG68">
        <f t="shared" ref="AG68:AG98" si="5">SUM(AD68:AF68)</f>
        <v>1473.1603083054306</v>
      </c>
      <c r="AI68" s="34">
        <f>PXIL!J68</f>
        <v>0</v>
      </c>
      <c r="AJ68" s="34">
        <f>PXIL!P68</f>
        <v>0</v>
      </c>
      <c r="AK68" s="34">
        <f>RTM_IEX!J68</f>
        <v>100.92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5.7772799999999993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810.2526671745228</v>
      </c>
      <c r="P69" s="36">
        <v>74.569999999999993</v>
      </c>
      <c r="Q69" s="36">
        <v>26.56</v>
      </c>
      <c r="R69" s="38">
        <v>14.597454672245467</v>
      </c>
      <c r="S69" s="38">
        <v>0</v>
      </c>
      <c r="T69" s="37">
        <f>SUMPRODUCT(LTA!J69:AN69,LTA!J$101:AN$101,LTA!J$105:AN$105)</f>
        <v>26.03</v>
      </c>
      <c r="U69" s="37">
        <f>SUMPRODUCT(LTA!J69:AN69,LTA!J$102:AN$102,LTA!J$105:AN$105)</f>
        <v>423.57517000000001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1.47</v>
      </c>
      <c r="AB69" s="75">
        <f>-STOA!P69</f>
        <v>0</v>
      </c>
      <c r="AC69">
        <f t="shared" si="3"/>
        <v>12.561946763623787</v>
      </c>
      <c r="AD69">
        <f t="shared" si="4"/>
        <v>1482.9079060487318</v>
      </c>
      <c r="AE69">
        <f>'IDT-1'!F69</f>
        <v>-60.603999999999999</v>
      </c>
      <c r="AF69" s="24"/>
      <c r="AG69">
        <f t="shared" si="5"/>
        <v>1422.3039060487317</v>
      </c>
      <c r="AI69" s="34">
        <f>PXIL!J69</f>
        <v>0</v>
      </c>
      <c r="AJ69" s="34">
        <f>PXIL!P69</f>
        <v>0</v>
      </c>
      <c r="AK69" s="34">
        <f>RTM_IEX!J69</f>
        <v>43.03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5.7772799999999993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818.84379113014029</v>
      </c>
      <c r="P70" s="36">
        <v>74.569999999999993</v>
      </c>
      <c r="Q70" s="36">
        <v>26.56</v>
      </c>
      <c r="R70" s="38">
        <v>10.63</v>
      </c>
      <c r="S70" s="38">
        <v>0</v>
      </c>
      <c r="T70" s="37">
        <f>SUMPRODUCT(LTA!J70:AN70,LTA!J$101:AN$101,LTA!J$105:AN$105)</f>
        <v>17.009999999999998</v>
      </c>
      <c r="U70" s="37">
        <f>SUMPRODUCT(LTA!J70:AN70,LTA!J$102:AN$102,LTA!J$105:AN$105)</f>
        <v>413.58506600000004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1.47</v>
      </c>
      <c r="AB70" s="75">
        <f>-STOA!P70</f>
        <v>0</v>
      </c>
      <c r="AC70">
        <f t="shared" si="3"/>
        <v>12.368356712004109</v>
      </c>
      <c r="AD70">
        <f t="shared" si="4"/>
        <v>1460.0550613837233</v>
      </c>
      <c r="AE70">
        <f>'IDT-1'!F70</f>
        <v>-35.521000000000001</v>
      </c>
      <c r="AF70" s="24"/>
      <c r="AG70">
        <f t="shared" si="5"/>
        <v>1424.5340613837234</v>
      </c>
      <c r="AI70" s="34">
        <f>PXIL!J70</f>
        <v>0</v>
      </c>
      <c r="AJ70" s="34">
        <f>PXIL!P70</f>
        <v>0</v>
      </c>
      <c r="AK70" s="34">
        <f>RTM_IEX!J70</f>
        <v>34.369999999999997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5.7772799999999993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836.1307769879337</v>
      </c>
      <c r="P71" s="36">
        <v>74.569999999999993</v>
      </c>
      <c r="Q71" s="36">
        <v>26.56</v>
      </c>
      <c r="R71" s="38">
        <v>5.6599999999999993</v>
      </c>
      <c r="S71" s="38">
        <v>0</v>
      </c>
      <c r="T71" s="37">
        <f>SUMPRODUCT(LTA!J71:AN71,LTA!J$101:AN$101,LTA!J$105:AN$105)</f>
        <v>11.39</v>
      </c>
      <c r="U71" s="37">
        <f>SUMPRODUCT(LTA!J71:AN71,LTA!J$102:AN$102,LTA!J$105:AN$105)</f>
        <v>405.824614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-26</v>
      </c>
      <c r="AA71" s="75">
        <f>STOA!J71</f>
        <v>1.47</v>
      </c>
      <c r="AB71" s="75">
        <f>-STOA!P71</f>
        <v>0</v>
      </c>
      <c r="AC71">
        <f t="shared" si="3"/>
        <v>12.56304169725669</v>
      </c>
      <c r="AD71">
        <f t="shared" si="4"/>
        <v>1430.8169102562642</v>
      </c>
      <c r="AE71">
        <f>'IDT-1'!F71</f>
        <v>0</v>
      </c>
      <c r="AF71" s="24"/>
      <c r="AG71">
        <f t="shared" si="5"/>
        <v>1430.8169102562642</v>
      </c>
      <c r="AI71" s="34">
        <f>PXIL!J71</f>
        <v>0</v>
      </c>
      <c r="AJ71" s="34">
        <f>PXIL!P71</f>
        <v>0</v>
      </c>
      <c r="AK71" s="34">
        <f>RTM_IEX!J71</f>
        <v>32.39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5.7772799999999993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849.58699317558023</v>
      </c>
      <c r="P72" s="36">
        <v>74.569999999999993</v>
      </c>
      <c r="Q72" s="36">
        <v>26.56</v>
      </c>
      <c r="R72" s="38">
        <v>1.9700000000000002</v>
      </c>
      <c r="S72" s="38">
        <v>0</v>
      </c>
      <c r="T72" s="37">
        <f>SUMPRODUCT(LTA!J72:AN72,LTA!J$101:AN$101,LTA!J$105:AN$105)</f>
        <v>4.13</v>
      </c>
      <c r="U72" s="37">
        <f>SUMPRODUCT(LTA!J72:AN72,LTA!J$102:AN$102,LTA!J$105:AN$105)</f>
        <v>399.92578800000001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1.47</v>
      </c>
      <c r="AB72" s="75">
        <f>-STOA!P72</f>
        <v>0</v>
      </c>
      <c r="AC72">
        <f t="shared" si="3"/>
        <v>12.237853673985809</v>
      </c>
      <c r="AD72">
        <f t="shared" si="4"/>
        <v>1444.6494884671818</v>
      </c>
      <c r="AE72">
        <f>'IDT-1'!F72</f>
        <v>0</v>
      </c>
      <c r="AF72" s="24"/>
      <c r="AG72">
        <f t="shared" si="5"/>
        <v>1444.6494884671818</v>
      </c>
      <c r="AI72" s="34">
        <f>PXIL!J72</f>
        <v>0</v>
      </c>
      <c r="AJ72" s="34">
        <f>PXIL!P72</f>
        <v>0</v>
      </c>
      <c r="AK72" s="34">
        <f>RTM_IEX!J72</f>
        <v>23.29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5.7772799999999993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871.06771405792597</v>
      </c>
      <c r="P73" s="36">
        <v>74.569999999999993</v>
      </c>
      <c r="Q73" s="36">
        <v>26.56</v>
      </c>
      <c r="R73" s="38">
        <v>0</v>
      </c>
      <c r="S73" s="38">
        <v>0</v>
      </c>
      <c r="T73" s="37">
        <f>SUMPRODUCT(LTA!J73:AN73,LTA!J$101:AN$101,LTA!J$105:AN$105)</f>
        <v>1.58</v>
      </c>
      <c r="U73" s="37">
        <f>SUMPRODUCT(LTA!J73:AN73,LTA!J$102:AN$102,LTA!J$105:AN$105)</f>
        <v>398.72748200000001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1.47</v>
      </c>
      <c r="AB73" s="75">
        <f>-STOA!P73</f>
        <v>0</v>
      </c>
      <c r="AC73">
        <f t="shared" si="3"/>
        <v>12.411669958997509</v>
      </c>
      <c r="AD73">
        <f t="shared" si="4"/>
        <v>1465.1680870645157</v>
      </c>
      <c r="AE73">
        <f>'IDT-1'!F73</f>
        <v>0</v>
      </c>
      <c r="AF73" s="24"/>
      <c r="AG73">
        <f t="shared" si="5"/>
        <v>1465.1680870645157</v>
      </c>
      <c r="AI73" s="34">
        <f>PXIL!J73</f>
        <v>0</v>
      </c>
      <c r="AJ73" s="34">
        <f>PXIL!P73</f>
        <v>0</v>
      </c>
      <c r="AK73" s="34">
        <f>RTM_IEX!J73</f>
        <v>28.22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5.7772799999999993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885.93111412445569</v>
      </c>
      <c r="P74" s="36">
        <v>74.569999999999993</v>
      </c>
      <c r="Q74" s="36">
        <v>26.56</v>
      </c>
      <c r="R74" s="38">
        <v>0</v>
      </c>
      <c r="S74" s="38">
        <v>0</v>
      </c>
      <c r="T74" s="37">
        <f>SUMPRODUCT(LTA!J74:AN74,LTA!J$101:AN$101,LTA!J$105:AN$105)</f>
        <v>0.1</v>
      </c>
      <c r="U74" s="37">
        <f>SUMPRODUCT(LTA!J74:AN74,LTA!J$102:AN$102,LTA!J$105:AN$105)</f>
        <v>395.345618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1.47</v>
      </c>
      <c r="AB74" s="75">
        <f>-STOA!P74</f>
        <v>0</v>
      </c>
      <c r="AC74">
        <f t="shared" si="3"/>
        <v>12.505762861956359</v>
      </c>
      <c r="AD74">
        <f t="shared" si="4"/>
        <v>1476.2755302280866</v>
      </c>
      <c r="AE74">
        <f>'IDT-1'!F74</f>
        <v>0</v>
      </c>
      <c r="AF74" s="24"/>
      <c r="AG74">
        <f t="shared" si="5"/>
        <v>1476.2755302280866</v>
      </c>
      <c r="AI74" s="34">
        <f>PXIL!J74</f>
        <v>0</v>
      </c>
      <c r="AJ74" s="34">
        <f>PXIL!P74</f>
        <v>0</v>
      </c>
      <c r="AK74" s="34">
        <f>RTM_IEX!J74</f>
        <v>29.42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5.7772799999999993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847.80788813678373</v>
      </c>
      <c r="P75" s="36">
        <v>74.569999999999993</v>
      </c>
      <c r="Q75" s="36">
        <v>26.56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394.85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1.47</v>
      </c>
      <c r="AB75" s="75">
        <f>-STOA!P75</f>
        <v>0</v>
      </c>
      <c r="AC75">
        <f t="shared" si="3"/>
        <v>12.447224572459916</v>
      </c>
      <c r="AD75">
        <f t="shared" si="4"/>
        <v>1469.3652245299113</v>
      </c>
      <c r="AE75">
        <f>'IDT-1'!F75</f>
        <v>0</v>
      </c>
      <c r="AF75" s="24"/>
      <c r="AG75">
        <f t="shared" si="5"/>
        <v>1469.3652245299113</v>
      </c>
      <c r="AI75" s="34">
        <f>PXIL!J75</f>
        <v>0</v>
      </c>
      <c r="AJ75" s="34">
        <f>PXIL!P75</f>
        <v>0</v>
      </c>
      <c r="AK75" s="34">
        <f>RTM_IEX!J75</f>
        <v>61.17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5.7772799999999993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798.383587858552</v>
      </c>
      <c r="P76" s="36">
        <v>74.569999999999993</v>
      </c>
      <c r="Q76" s="36">
        <v>26.56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394.85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1.47</v>
      </c>
      <c r="AB76" s="75">
        <f>-STOA!P76</f>
        <v>0</v>
      </c>
      <c r="AC76">
        <f t="shared" si="3"/>
        <v>12.058268450122769</v>
      </c>
      <c r="AD76">
        <f t="shared" si="4"/>
        <v>1423.4498803740164</v>
      </c>
      <c r="AE76">
        <f>'IDT-1'!F76</f>
        <v>0</v>
      </c>
      <c r="AF76" s="24"/>
      <c r="AG76">
        <f t="shared" si="5"/>
        <v>1423.4498803740164</v>
      </c>
      <c r="AI76" s="34">
        <f>PXIL!J76</f>
        <v>0</v>
      </c>
      <c r="AJ76" s="34">
        <f>PXIL!P76</f>
        <v>0</v>
      </c>
      <c r="AK76" s="34">
        <f>RTM_IEX!J76</f>
        <v>64.290000000000006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5.7772799999999993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798.0584696058346</v>
      </c>
      <c r="P77" s="36">
        <v>74.569999999999993</v>
      </c>
      <c r="Q77" s="36">
        <v>26.56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394.85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1.47</v>
      </c>
      <c r="AB77" s="75">
        <f>-STOA!P77</f>
        <v>0</v>
      </c>
      <c r="AC77">
        <f t="shared" si="3"/>
        <v>12.151885456799942</v>
      </c>
      <c r="AD77">
        <f t="shared" si="4"/>
        <v>1434.501145114622</v>
      </c>
      <c r="AE77">
        <f>'IDT-1'!F77</f>
        <v>0</v>
      </c>
      <c r="AF77" s="24"/>
      <c r="AG77">
        <f t="shared" si="5"/>
        <v>1434.501145114622</v>
      </c>
      <c r="AI77" s="34">
        <f>PXIL!J77</f>
        <v>0</v>
      </c>
      <c r="AJ77" s="34">
        <f>PXIL!P77</f>
        <v>0</v>
      </c>
      <c r="AK77" s="34">
        <f>RTM_IEX!J77</f>
        <v>75.760000000000005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5.7772799999999993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795.36781728993765</v>
      </c>
      <c r="P78" s="36">
        <v>74.569999999999993</v>
      </c>
      <c r="Q78" s="36">
        <v>26.56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394.85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1.47</v>
      </c>
      <c r="AB78" s="75">
        <f>-STOA!P78</f>
        <v>0</v>
      </c>
      <c r="AC78">
        <f t="shared" si="3"/>
        <v>12.18413597734641</v>
      </c>
      <c r="AD78">
        <f t="shared" si="4"/>
        <v>1438.3082422781786</v>
      </c>
      <c r="AE78">
        <f>'IDT-1'!F78</f>
        <v>0</v>
      </c>
      <c r="AF78" s="24"/>
      <c r="AG78">
        <f t="shared" si="5"/>
        <v>1438.3082422781786</v>
      </c>
      <c r="AI78" s="34">
        <f>PXIL!J78</f>
        <v>0</v>
      </c>
      <c r="AJ78" s="34">
        <f>PXIL!P78</f>
        <v>0</v>
      </c>
      <c r="AK78" s="34">
        <f>RTM_IEX!J78</f>
        <v>82.29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5.7772799999999993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778.75964282807263</v>
      </c>
      <c r="P79" s="36">
        <v>74.569999999999993</v>
      </c>
      <c r="Q79" s="36">
        <v>26.56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394.81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2.77</v>
      </c>
      <c r="Z79" s="34">
        <f>IEX!P79</f>
        <v>0</v>
      </c>
      <c r="AA79" s="75">
        <f>STOA!J79</f>
        <v>1.37</v>
      </c>
      <c r="AB79" s="75">
        <f>-STOA!P79</f>
        <v>0</v>
      </c>
      <c r="AC79">
        <f t="shared" si="3"/>
        <v>12.17877531186674</v>
      </c>
      <c r="AD79">
        <f t="shared" si="4"/>
        <v>1437.6754284817928</v>
      </c>
      <c r="AE79">
        <f>'IDT-1'!F79</f>
        <v>0</v>
      </c>
      <c r="AF79" s="24"/>
      <c r="AG79">
        <f t="shared" si="5"/>
        <v>1437.6754284817928</v>
      </c>
      <c r="AI79" s="34">
        <f>PXIL!J79</f>
        <v>0</v>
      </c>
      <c r="AJ79" s="34">
        <f>PXIL!P79</f>
        <v>0</v>
      </c>
      <c r="AK79" s="34">
        <f>RTM_IEX!J79</f>
        <v>95.63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5.7772799999999993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756.92368890953355</v>
      </c>
      <c r="P80" s="36">
        <v>74.569999999999993</v>
      </c>
      <c r="Q80" s="36">
        <v>26.56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394.81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4.88</v>
      </c>
      <c r="Z80" s="34">
        <f>IEX!P80</f>
        <v>0</v>
      </c>
      <c r="AA80" s="75">
        <f>STOA!J80</f>
        <v>1.37</v>
      </c>
      <c r="AB80" s="75">
        <f>-STOA!P80</f>
        <v>0</v>
      </c>
      <c r="AC80">
        <f t="shared" si="3"/>
        <v>12.102285298951013</v>
      </c>
      <c r="AD80">
        <f t="shared" si="4"/>
        <v>1428.6459645761697</v>
      </c>
      <c r="AE80">
        <f>'IDT-1'!F80</f>
        <v>0</v>
      </c>
      <c r="AF80" s="24"/>
      <c r="AG80">
        <f t="shared" si="5"/>
        <v>1428.6459645761697</v>
      </c>
      <c r="AI80" s="34">
        <f>PXIL!J80</f>
        <v>0</v>
      </c>
      <c r="AJ80" s="34">
        <f>PXIL!P80</f>
        <v>0</v>
      </c>
      <c r="AK80" s="34">
        <f>RTM_IEX!J80</f>
        <v>106.25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5.7772799999999993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724.36741609551177</v>
      </c>
      <c r="P81" s="36">
        <v>74.569999999999993</v>
      </c>
      <c r="Q81" s="36">
        <v>26.56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394.81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7.04</v>
      </c>
      <c r="Z81" s="34">
        <f>IEX!P81</f>
        <v>0</v>
      </c>
      <c r="AA81" s="75">
        <f>STOA!J81</f>
        <v>1.37</v>
      </c>
      <c r="AB81" s="75">
        <f>-STOA!P81</f>
        <v>0</v>
      </c>
      <c r="AC81">
        <f t="shared" si="3"/>
        <v>11.948428607313229</v>
      </c>
      <c r="AD81">
        <f t="shared" si="4"/>
        <v>1410.4835484537855</v>
      </c>
      <c r="AE81">
        <f>'IDT-1'!F81</f>
        <v>0</v>
      </c>
      <c r="AF81" s="24"/>
      <c r="AG81">
        <f t="shared" si="5"/>
        <v>1410.4835484537855</v>
      </c>
      <c r="AI81" s="34">
        <f>PXIL!J81</f>
        <v>0</v>
      </c>
      <c r="AJ81" s="34">
        <f>PXIL!P81</f>
        <v>0</v>
      </c>
      <c r="AK81" s="34">
        <f>RTM_IEX!J81</f>
        <v>118.33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5.7772799999999993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723.19395521169633</v>
      </c>
      <c r="P82" s="36">
        <v>74.569999999999993</v>
      </c>
      <c r="Q82" s="36">
        <v>26.56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394.81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1.37</v>
      </c>
      <c r="AB82" s="75">
        <f>-STOA!P82</f>
        <v>0</v>
      </c>
      <c r="AC82">
        <f t="shared" si="3"/>
        <v>12.05155153588918</v>
      </c>
      <c r="AD82">
        <f t="shared" si="4"/>
        <v>1422.6569646413943</v>
      </c>
      <c r="AE82">
        <f>'IDT-1'!F82</f>
        <v>0</v>
      </c>
      <c r="AF82" s="24"/>
      <c r="AG82">
        <f t="shared" si="5"/>
        <v>1422.6569646413943</v>
      </c>
      <c r="AI82" s="34">
        <f>PXIL!J82</f>
        <v>0</v>
      </c>
      <c r="AJ82" s="34">
        <f>PXIL!P82</f>
        <v>0</v>
      </c>
      <c r="AK82" s="34">
        <f>RTM_IEX!J82</f>
        <v>138.82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5.7772799999999993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684.71244224157203</v>
      </c>
      <c r="P83" s="36">
        <v>74.569999999999993</v>
      </c>
      <c r="Q83" s="36">
        <v>26.56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394.69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1.37</v>
      </c>
      <c r="AB83" s="75">
        <f>-STOA!P83</f>
        <v>0</v>
      </c>
      <c r="AC83">
        <f t="shared" si="3"/>
        <v>11.699746826940137</v>
      </c>
      <c r="AD83">
        <f t="shared" si="4"/>
        <v>1381.127256380219</v>
      </c>
      <c r="AE83">
        <f>'IDT-1'!F83</f>
        <v>-6.8289999999999997</v>
      </c>
      <c r="AF83" s="24"/>
      <c r="AG83">
        <f t="shared" si="5"/>
        <v>1374.2982563802191</v>
      </c>
      <c r="AI83" s="34">
        <f>PXIL!J83</f>
        <v>0</v>
      </c>
      <c r="AJ83" s="34">
        <f>PXIL!P83</f>
        <v>0</v>
      </c>
      <c r="AK83" s="34">
        <f>RTM_IEX!J83</f>
        <v>135.54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5.7772799999999993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684.71244224157203</v>
      </c>
      <c r="P84" s="36">
        <v>74.569999999999993</v>
      </c>
      <c r="Q84" s="36">
        <v>26.56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395.14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1.37</v>
      </c>
      <c r="AB84" s="75">
        <f>-STOA!P84</f>
        <v>0</v>
      </c>
      <c r="AC84">
        <f t="shared" si="3"/>
        <v>11.682274826940134</v>
      </c>
      <c r="AD84">
        <f t="shared" si="4"/>
        <v>1379.0647283802189</v>
      </c>
      <c r="AE84">
        <f>'IDT-1'!F84</f>
        <v>-30.158999999999999</v>
      </c>
      <c r="AF84" s="24"/>
      <c r="AG84">
        <f t="shared" si="5"/>
        <v>1348.9057283802188</v>
      </c>
      <c r="AI84" s="34">
        <f>PXIL!J84</f>
        <v>0</v>
      </c>
      <c r="AJ84" s="34">
        <f>PXIL!P84</f>
        <v>0</v>
      </c>
      <c r="AK84" s="34">
        <f>RTM_IEX!J84</f>
        <v>133.01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5.7772799999999993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684.35989955379432</v>
      </c>
      <c r="P85" s="36">
        <v>74.569999999999993</v>
      </c>
      <c r="Q85" s="36">
        <v>26.56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396.15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1.37</v>
      </c>
      <c r="AB85" s="75">
        <f>-STOA!P85</f>
        <v>0</v>
      </c>
      <c r="AC85">
        <f t="shared" si="3"/>
        <v>11.730469468362804</v>
      </c>
      <c r="AD85">
        <f t="shared" si="4"/>
        <v>1384.7539910510186</v>
      </c>
      <c r="AE85">
        <f>'IDT-1'!F85</f>
        <v>-59.051000000000002</v>
      </c>
      <c r="AF85" s="24"/>
      <c r="AG85">
        <f t="shared" si="5"/>
        <v>1325.7029910510187</v>
      </c>
      <c r="AI85" s="34">
        <f>PXIL!J85</f>
        <v>0</v>
      </c>
      <c r="AJ85" s="34">
        <f>PXIL!P85</f>
        <v>0</v>
      </c>
      <c r="AK85" s="34">
        <f>RTM_IEX!J85</f>
        <v>138.09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5.7772799999999993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684.09126218524182</v>
      </c>
      <c r="P86" s="36">
        <v>74.569999999999993</v>
      </c>
      <c r="Q86" s="36">
        <v>26.56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397.38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1.37</v>
      </c>
      <c r="AB86" s="75">
        <f>-STOA!P86</f>
        <v>0</v>
      </c>
      <c r="AC86">
        <f t="shared" si="3"/>
        <v>11.848080914466964</v>
      </c>
      <c r="AD86">
        <f t="shared" si="4"/>
        <v>1398.6377422363623</v>
      </c>
      <c r="AE86">
        <f>'IDT-1'!F86</f>
        <v>-94.260999999999996</v>
      </c>
      <c r="AF86" s="24"/>
      <c r="AG86">
        <f t="shared" si="5"/>
        <v>1304.3767422363624</v>
      </c>
      <c r="AI86" s="34">
        <f>PXIL!J86</f>
        <v>0</v>
      </c>
      <c r="AJ86" s="34">
        <f>PXIL!P86</f>
        <v>0</v>
      </c>
      <c r="AK86" s="34">
        <f>RTM_IEX!J86</f>
        <v>151.13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5.7772799999999993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689.90230462116574</v>
      </c>
      <c r="P87" s="36">
        <v>74.569999999999993</v>
      </c>
      <c r="Q87" s="36">
        <v>26.56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397.67999999999995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1.47</v>
      </c>
      <c r="AB87" s="75">
        <f>-STOA!P87</f>
        <v>0</v>
      </c>
      <c r="AC87">
        <f t="shared" si="3"/>
        <v>11.844813670928723</v>
      </c>
      <c r="AD87">
        <f t="shared" si="4"/>
        <v>1398.252051915824</v>
      </c>
      <c r="AE87">
        <f>'IDT-1'!F87</f>
        <v>-142.41</v>
      </c>
      <c r="AF87" s="24"/>
      <c r="AG87">
        <f t="shared" si="5"/>
        <v>1255.842051915824</v>
      </c>
      <c r="AI87" s="34">
        <f>PXIL!J87</f>
        <v>0</v>
      </c>
      <c r="AJ87" s="34">
        <f>PXIL!P87</f>
        <v>0</v>
      </c>
      <c r="AK87" s="34">
        <f>RTM_IEX!J87</f>
        <v>144.53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5.7772799999999993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689.90230462116574</v>
      </c>
      <c r="P88" s="36">
        <v>74.569999999999993</v>
      </c>
      <c r="Q88" s="36">
        <v>26.56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397.88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1.47</v>
      </c>
      <c r="AB88" s="75">
        <f>-STOA!P88</f>
        <v>0</v>
      </c>
      <c r="AC88">
        <f t="shared" si="3"/>
        <v>12.056829670928725</v>
      </c>
      <c r="AD88">
        <f t="shared" si="4"/>
        <v>1423.2800359158243</v>
      </c>
      <c r="AE88">
        <f>'IDT-1'!F88</f>
        <v>-139.75</v>
      </c>
      <c r="AF88" s="24"/>
      <c r="AG88">
        <f t="shared" si="5"/>
        <v>1283.5300359158243</v>
      </c>
      <c r="AI88" s="34">
        <f>PXIL!J88</f>
        <v>0</v>
      </c>
      <c r="AJ88" s="34">
        <f>PXIL!P88</f>
        <v>0</v>
      </c>
      <c r="AK88" s="34">
        <f>RTM_IEX!J88</f>
        <v>169.57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5.7772799999999993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680.90322058726667</v>
      </c>
      <c r="P89" s="36">
        <v>74.569999999999993</v>
      </c>
      <c r="Q89" s="36">
        <v>26.56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395.23999999999995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1.47</v>
      </c>
      <c r="AB89" s="75">
        <f>-STOA!P89</f>
        <v>0</v>
      </c>
      <c r="AC89">
        <f t="shared" si="3"/>
        <v>11.421545365043974</v>
      </c>
      <c r="AD89">
        <f t="shared" si="4"/>
        <v>1348.2862361878099</v>
      </c>
      <c r="AE89">
        <f>'IDT-1'!F89</f>
        <v>-133.27500000000001</v>
      </c>
      <c r="AF89" s="24"/>
      <c r="AG89">
        <f t="shared" si="5"/>
        <v>1215.0112361878098</v>
      </c>
      <c r="AI89" s="34">
        <f>PXIL!J89</f>
        <v>0</v>
      </c>
      <c r="AJ89" s="34">
        <f>PXIL!P89</f>
        <v>0</v>
      </c>
      <c r="AK89" s="34">
        <f>RTM_IEX!J89</f>
        <v>105.58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5.7772799999999993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669.29044006990262</v>
      </c>
      <c r="P90" s="36">
        <v>74.569999999999993</v>
      </c>
      <c r="Q90" s="36">
        <v>26.56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395.23999999999995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1.47</v>
      </c>
      <c r="AB90" s="75">
        <f>-STOA!P90</f>
        <v>0</v>
      </c>
      <c r="AC90">
        <f t="shared" si="3"/>
        <v>10.27242484858718</v>
      </c>
      <c r="AD90">
        <f t="shared" si="4"/>
        <v>1212.6352952213153</v>
      </c>
      <c r="AE90">
        <f>'IDT-1'!F90</f>
        <v>0</v>
      </c>
      <c r="AF90" s="24"/>
      <c r="AG90">
        <f t="shared" si="5"/>
        <v>1212.6352952213153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5.7772799999999993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51.55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668.22085946062384</v>
      </c>
      <c r="P91" s="36">
        <v>74.569999999999993</v>
      </c>
      <c r="Q91" s="36">
        <v>26.56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395.2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10.62344183818969</v>
      </c>
      <c r="AD91">
        <f t="shared" si="4"/>
        <v>1171.7246976224342</v>
      </c>
      <c r="AE91">
        <f>'IDT-1'!F91</f>
        <v>0</v>
      </c>
      <c r="AF91" s="24"/>
      <c r="AG91">
        <f t="shared" si="5"/>
        <v>1171.7246976224342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-41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5.7772799999999993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51.55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663.36818254713978</v>
      </c>
      <c r="P92" s="36">
        <v>74.569999999999993</v>
      </c>
      <c r="Q92" s="36">
        <v>26.56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395.2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10.81987176841332</v>
      </c>
      <c r="AD92">
        <f t="shared" si="4"/>
        <v>1138.6755907787265</v>
      </c>
      <c r="AE92">
        <f>'IDT-1'!F92</f>
        <v>0</v>
      </c>
      <c r="AF92" s="24"/>
      <c r="AG92">
        <f t="shared" si="5"/>
        <v>1138.6755907787265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-69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5.7772799999999993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629.0566277045765</v>
      </c>
      <c r="P93" s="36">
        <v>74.569999999999993</v>
      </c>
      <c r="Q93" s="36">
        <v>26.56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395.2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10.757080177683347</v>
      </c>
      <c r="AD93">
        <f t="shared" si="4"/>
        <v>1087.0768275268931</v>
      </c>
      <c r="AE93">
        <f>'IDT-1'!F93</f>
        <v>0</v>
      </c>
      <c r="AF93" s="24"/>
      <c r="AG93">
        <f t="shared" si="5"/>
        <v>1087.0768275268931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-91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5.7772799999999993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599.29942637801389</v>
      </c>
      <c r="P94" s="36">
        <v>74.569999999999993</v>
      </c>
      <c r="Q94" s="36">
        <v>26.56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395.2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1.47</v>
      </c>
      <c r="AB94" s="75">
        <f>-STOA!P94</f>
        <v>0</v>
      </c>
      <c r="AC94">
        <f t="shared" si="3"/>
        <v>10.566417790614445</v>
      </c>
      <c r="AD94">
        <f t="shared" si="4"/>
        <v>1050.5102885873994</v>
      </c>
      <c r="AE94">
        <f>'IDT-1'!F94</f>
        <v>0</v>
      </c>
      <c r="AF94" s="24"/>
      <c r="AG94">
        <f t="shared" si="5"/>
        <v>1050.5102885873994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-98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5.7772799999999993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58.250000000000014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542.89055257248026</v>
      </c>
      <c r="P95" s="36">
        <v>74.569999999999993</v>
      </c>
      <c r="Q95" s="36">
        <v>26.56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363.63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1.37</v>
      </c>
      <c r="AB95" s="75">
        <f>-STOA!P95</f>
        <v>0</v>
      </c>
      <c r="AC95">
        <f t="shared" si="3"/>
        <v>9.4202173644035092</v>
      </c>
      <c r="AD95">
        <f t="shared" si="4"/>
        <v>1015.6276152080768</v>
      </c>
      <c r="AE95">
        <f>'IDT-1'!F95</f>
        <v>0</v>
      </c>
      <c r="AF95" s="24"/>
      <c r="AG95">
        <f t="shared" si="5"/>
        <v>1015.6276152080768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-48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5.7772799999999993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58.250000000000014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520.91323629007445</v>
      </c>
      <c r="P96" s="36">
        <v>74.569999999999993</v>
      </c>
      <c r="Q96" s="36">
        <v>26.56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344.82000000000005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1.37</v>
      </c>
      <c r="AB96" s="75">
        <f>-STOA!P96</f>
        <v>0</v>
      </c>
      <c r="AC96">
        <f t="shared" si="3"/>
        <v>8.9928923303824106</v>
      </c>
      <c r="AD96">
        <f t="shared" si="4"/>
        <v>985.26762395969206</v>
      </c>
      <c r="AE96">
        <f>'IDT-1'!F96</f>
        <v>-19.606000000000002</v>
      </c>
      <c r="AF96" s="24"/>
      <c r="AG96">
        <f t="shared" si="5"/>
        <v>965.66162395969207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-38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5.7772799999999993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58.250000000000014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520.91323629007445</v>
      </c>
      <c r="P97" s="36">
        <v>74.569999999999993</v>
      </c>
      <c r="Q97" s="36">
        <v>26.56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344.82000000000005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-43</v>
      </c>
      <c r="AA97" s="75">
        <f>STOA!J97</f>
        <v>1.37</v>
      </c>
      <c r="AB97" s="75">
        <f>-STOA!P97</f>
        <v>0</v>
      </c>
      <c r="AC97">
        <f t="shared" si="3"/>
        <v>9.4672771629761971</v>
      </c>
      <c r="AD97">
        <f t="shared" si="4"/>
        <v>928.79323912709845</v>
      </c>
      <c r="AE97">
        <f>'IDT-1'!F97</f>
        <v>0</v>
      </c>
      <c r="AF97" s="24"/>
      <c r="AG97">
        <f t="shared" si="5"/>
        <v>928.79323912709845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-51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5.7772799999999993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58.250000000000014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520.91323629007445</v>
      </c>
      <c r="P98" s="36">
        <v>74.569999999999993</v>
      </c>
      <c r="Q98" s="36">
        <v>26.56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344.82000000000005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-84</v>
      </c>
      <c r="AA98" s="75">
        <f>STOA!J98</f>
        <v>1.37</v>
      </c>
      <c r="AB98" s="75">
        <f>-STOA!P98</f>
        <v>0</v>
      </c>
      <c r="AC98">
        <f t="shared" si="3"/>
        <v>9.81459462969665</v>
      </c>
      <c r="AD98">
        <f t="shared" si="4"/>
        <v>887.44592166037796</v>
      </c>
      <c r="AE98">
        <f>'IDT-1'!F98</f>
        <v>0</v>
      </c>
      <c r="AF98" s="24"/>
      <c r="AG98">
        <f t="shared" si="5"/>
        <v>887.44592166037796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-51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0.14641794000000022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1.495248051345649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16.519692796681316</v>
      </c>
      <c r="P99" s="36">
        <f t="shared" si="6"/>
        <v>1.4513714091276786</v>
      </c>
      <c r="Q99" s="36">
        <f t="shared" si="6"/>
        <v>0.50999999999999923</v>
      </c>
      <c r="R99" s="38">
        <f>SUM(R3:R98)/4000</f>
        <v>0.21513622573702698</v>
      </c>
      <c r="S99" s="38">
        <f t="shared" si="6"/>
        <v>0</v>
      </c>
      <c r="T99" s="37">
        <f t="shared" si="6"/>
        <v>0.65417000000000003</v>
      </c>
      <c r="U99" s="37">
        <f t="shared" si="6"/>
        <v>9.3217031624999951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0.63465749999999999</v>
      </c>
      <c r="Z99" s="34">
        <f t="shared" si="6"/>
        <v>-1.17571</v>
      </c>
      <c r="AA99" s="75">
        <f t="shared" si="6"/>
        <v>3.4280000000000005E-2</v>
      </c>
      <c r="AB99" s="75">
        <f t="shared" si="6"/>
        <v>0</v>
      </c>
      <c r="AC99">
        <f t="shared" si="6"/>
        <v>0.27884506551204591</v>
      </c>
      <c r="AD99">
        <f t="shared" si="6"/>
        <v>29.792899519879629</v>
      </c>
      <c r="AE99">
        <f t="shared" si="6"/>
        <v>-0.30240800000000001</v>
      </c>
      <c r="AG99">
        <f t="shared" si="6"/>
        <v>29.490491519879633</v>
      </c>
      <c r="AI99">
        <f t="shared" si="6"/>
        <v>0</v>
      </c>
      <c r="AJ99">
        <f t="shared" si="6"/>
        <v>0</v>
      </c>
      <c r="AK99">
        <f t="shared" si="6"/>
        <v>0.64452749999999992</v>
      </c>
      <c r="AL99">
        <f t="shared" si="6"/>
        <v>-0.37974999999999998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45310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1.04976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19.540000000000003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107.99999999999999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1.1648655612488905</v>
      </c>
      <c r="AD3">
        <f>SUM(B3:AB3,AI3:AR3)-AC3</f>
        <v>117.4248944387511</v>
      </c>
      <c r="AE3">
        <f>'IDT-1'!E3</f>
        <v>0</v>
      </c>
      <c r="AF3" s="24"/>
      <c r="AG3">
        <f>SUM(AD3:AF3)</f>
        <v>117.4248944387511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1.04976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19.540000000000003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107.99999999999999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1.1818078766986686</v>
      </c>
      <c r="AD4">
        <f t="shared" ref="AD4:AD67" si="1">SUM(B4:AB4,AI4:AR4)-AC4</f>
        <v>115.40795212330131</v>
      </c>
      <c r="AE4">
        <f>'IDT-1'!E4</f>
        <v>0</v>
      </c>
      <c r="AF4" s="24"/>
      <c r="AG4">
        <f t="shared" ref="AG4:AG67" si="2">SUM(AD4:AF4)</f>
        <v>115.40795212330131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-12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1.04976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19.540000000000003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107.99999999999999</v>
      </c>
      <c r="AB5" s="75">
        <f>-STOA!Q5</f>
        <v>0</v>
      </c>
      <c r="AC5">
        <f t="shared" si="0"/>
        <v>1.1987501921484467</v>
      </c>
      <c r="AD5">
        <f t="shared" si="1"/>
        <v>113.39100980785153</v>
      </c>
      <c r="AE5">
        <f>'IDT-1'!E5</f>
        <v>0</v>
      </c>
      <c r="AF5" s="24"/>
      <c r="AG5">
        <f t="shared" si="2"/>
        <v>113.39100980785153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-14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1.04976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19.540000000000003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107.99999999999999</v>
      </c>
      <c r="AB6" s="75">
        <f>-STOA!Q6</f>
        <v>0</v>
      </c>
      <c r="AC6">
        <f t="shared" si="0"/>
        <v>1.215692507598225</v>
      </c>
      <c r="AD6">
        <f t="shared" si="1"/>
        <v>111.37406749240176</v>
      </c>
      <c r="AE6">
        <f>'IDT-1'!E6</f>
        <v>0</v>
      </c>
      <c r="AF6" s="24"/>
      <c r="AG6">
        <f t="shared" si="2"/>
        <v>111.37406749240176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-16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1.04976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19.540000000000003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107.99999999999999</v>
      </c>
      <c r="AB7" s="75">
        <f>-STOA!Q7</f>
        <v>0</v>
      </c>
      <c r="AC7">
        <f t="shared" si="0"/>
        <v>1.2326348230480031</v>
      </c>
      <c r="AD7">
        <f t="shared" si="1"/>
        <v>109.35712517695198</v>
      </c>
      <c r="AE7">
        <f>'IDT-1'!E7</f>
        <v>0</v>
      </c>
      <c r="AF7" s="24"/>
      <c r="AG7">
        <f t="shared" si="2"/>
        <v>109.35712517695198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-18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1.04976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19.540000000000003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107.99999999999999</v>
      </c>
      <c r="AB8" s="75">
        <f>-STOA!Q8</f>
        <v>0</v>
      </c>
      <c r="AC8">
        <f t="shared" si="0"/>
        <v>1.2495771384977812</v>
      </c>
      <c r="AD8">
        <f t="shared" si="1"/>
        <v>107.3401828615022</v>
      </c>
      <c r="AE8">
        <f>'IDT-1'!E8</f>
        <v>0</v>
      </c>
      <c r="AF8" s="24"/>
      <c r="AG8">
        <f t="shared" si="2"/>
        <v>107.3401828615022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1.04976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19.540000000000003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107.99999999999999</v>
      </c>
      <c r="AB9" s="75">
        <f>-STOA!Q9</f>
        <v>0</v>
      </c>
      <c r="AC9">
        <f t="shared" si="0"/>
        <v>1.2580482962226702</v>
      </c>
      <c r="AD9">
        <f t="shared" si="1"/>
        <v>106.33171170377732</v>
      </c>
      <c r="AE9">
        <f>'IDT-1'!E9</f>
        <v>0</v>
      </c>
      <c r="AF9" s="24"/>
      <c r="AG9">
        <f t="shared" si="2"/>
        <v>106.33171170377732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-21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1.04976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19.540000000000003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107.99999999999999</v>
      </c>
      <c r="AB10" s="75">
        <f>-STOA!Q10</f>
        <v>0</v>
      </c>
      <c r="AC10">
        <f t="shared" si="0"/>
        <v>1.2580482962226702</v>
      </c>
      <c r="AD10">
        <f t="shared" si="1"/>
        <v>106.33171170377732</v>
      </c>
      <c r="AE10">
        <f>'IDT-1'!E10</f>
        <v>0</v>
      </c>
      <c r="AF10" s="24"/>
      <c r="AG10">
        <f t="shared" si="2"/>
        <v>106.33171170377732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-21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1.04976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19.540000000000003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107.99999999999999</v>
      </c>
      <c r="AB11" s="75">
        <f>-STOA!Q11</f>
        <v>0</v>
      </c>
      <c r="AC11">
        <f t="shared" si="0"/>
        <v>1.2665194539475593</v>
      </c>
      <c r="AD11">
        <f t="shared" si="1"/>
        <v>105.32324054605243</v>
      </c>
      <c r="AE11">
        <f>'IDT-1'!E11</f>
        <v>0</v>
      </c>
      <c r="AF11" s="24"/>
      <c r="AG11">
        <f t="shared" si="2"/>
        <v>105.32324054605243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-22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1.04976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19.540000000000003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107.99999999999999</v>
      </c>
      <c r="AB12" s="75">
        <f>-STOA!Q12</f>
        <v>0</v>
      </c>
      <c r="AC12">
        <f t="shared" si="0"/>
        <v>1.2665194539475593</v>
      </c>
      <c r="AD12">
        <f t="shared" si="1"/>
        <v>105.32324054605243</v>
      </c>
      <c r="AE12">
        <f>'IDT-1'!E12</f>
        <v>0</v>
      </c>
      <c r="AF12" s="24"/>
      <c r="AG12">
        <f t="shared" si="2"/>
        <v>105.32324054605243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-22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1.04976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19.540000000000003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107.99999999999999</v>
      </c>
      <c r="AB13" s="75">
        <f>-STOA!Q13</f>
        <v>0</v>
      </c>
      <c r="AC13">
        <f t="shared" si="0"/>
        <v>1.2749906116724483</v>
      </c>
      <c r="AD13">
        <f t="shared" si="1"/>
        <v>104.31476938832753</v>
      </c>
      <c r="AE13">
        <f>'IDT-1'!E13</f>
        <v>0</v>
      </c>
      <c r="AF13" s="24"/>
      <c r="AG13">
        <f t="shared" si="2"/>
        <v>104.31476938832753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-23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1.04976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19.540000000000003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107.99999999999999</v>
      </c>
      <c r="AB14" s="75">
        <f>-STOA!Q14</f>
        <v>0</v>
      </c>
      <c r="AC14">
        <f t="shared" si="0"/>
        <v>1.2834617693973374</v>
      </c>
      <c r="AD14">
        <f t="shared" si="1"/>
        <v>103.30629823060265</v>
      </c>
      <c r="AE14">
        <f>'IDT-1'!E14</f>
        <v>0</v>
      </c>
      <c r="AF14" s="24"/>
      <c r="AG14">
        <f t="shared" si="2"/>
        <v>103.30629823060265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-24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1.04976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19.540000000000003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107.99999999999999</v>
      </c>
      <c r="AB15" s="75">
        <f>-STOA!Q15</f>
        <v>0</v>
      </c>
      <c r="AC15">
        <f t="shared" si="0"/>
        <v>1.2834617693973374</v>
      </c>
      <c r="AD15">
        <f t="shared" si="1"/>
        <v>103.30629823060265</v>
      </c>
      <c r="AE15">
        <f>'IDT-1'!E15</f>
        <v>0</v>
      </c>
      <c r="AF15" s="24"/>
      <c r="AG15">
        <f t="shared" si="2"/>
        <v>103.30629823060265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-24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1.04976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19.540000000000003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107.99999999999999</v>
      </c>
      <c r="AB16" s="75">
        <f>-STOA!Q16</f>
        <v>0</v>
      </c>
      <c r="AC16">
        <f t="shared" si="0"/>
        <v>1.2834617693973374</v>
      </c>
      <c r="AD16">
        <f t="shared" si="1"/>
        <v>103.30629823060265</v>
      </c>
      <c r="AE16">
        <f>'IDT-1'!E16</f>
        <v>0</v>
      </c>
      <c r="AF16" s="24"/>
      <c r="AG16">
        <f t="shared" si="2"/>
        <v>103.30629823060265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-24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1.04976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19.540000000000003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107.99999999999999</v>
      </c>
      <c r="AB17" s="75">
        <f>-STOA!Q17</f>
        <v>0</v>
      </c>
      <c r="AC17">
        <f t="shared" si="0"/>
        <v>1.2834617693973374</v>
      </c>
      <c r="AD17">
        <f t="shared" si="1"/>
        <v>103.30629823060265</v>
      </c>
      <c r="AE17">
        <f>'IDT-1'!E17</f>
        <v>0</v>
      </c>
      <c r="AF17" s="24"/>
      <c r="AG17">
        <f t="shared" si="2"/>
        <v>103.30629823060265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-24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1.04976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19.540000000000003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107.99999999999999</v>
      </c>
      <c r="AB18" s="75">
        <f>-STOA!Q18</f>
        <v>0</v>
      </c>
      <c r="AC18">
        <f t="shared" si="0"/>
        <v>1.2749906116724483</v>
      </c>
      <c r="AD18">
        <f t="shared" si="1"/>
        <v>104.31476938832753</v>
      </c>
      <c r="AE18">
        <f>'IDT-1'!E18</f>
        <v>0</v>
      </c>
      <c r="AF18" s="24"/>
      <c r="AG18">
        <f t="shared" si="2"/>
        <v>104.31476938832753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-23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1.04976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19.540000000000003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107.99999999999999</v>
      </c>
      <c r="AB19" s="75">
        <f>-STOA!Q19</f>
        <v>0</v>
      </c>
      <c r="AC19">
        <f t="shared" si="0"/>
        <v>1.2834617693973374</v>
      </c>
      <c r="AD19">
        <f t="shared" si="1"/>
        <v>103.30629823060265</v>
      </c>
      <c r="AE19">
        <f>'IDT-1'!E19</f>
        <v>0</v>
      </c>
      <c r="AF19" s="24"/>
      <c r="AG19">
        <f t="shared" si="2"/>
        <v>103.30629823060265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-24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1.04976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19.540000000000003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107.99999999999999</v>
      </c>
      <c r="AB20" s="75">
        <f>-STOA!Q20</f>
        <v>0</v>
      </c>
      <c r="AC20">
        <f t="shared" si="0"/>
        <v>1.2749906116724483</v>
      </c>
      <c r="AD20">
        <f t="shared" si="1"/>
        <v>104.31476938832753</v>
      </c>
      <c r="AE20">
        <f>'IDT-1'!E20</f>
        <v>0</v>
      </c>
      <c r="AF20" s="24"/>
      <c r="AG20">
        <f t="shared" si="2"/>
        <v>104.31476938832753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-23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1.04976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19.540000000000003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107.99999999999999</v>
      </c>
      <c r="AB21" s="75">
        <f>-STOA!Q21</f>
        <v>0</v>
      </c>
      <c r="AC21">
        <f t="shared" si="0"/>
        <v>1.2749906116724483</v>
      </c>
      <c r="AD21">
        <f t="shared" si="1"/>
        <v>104.31476938832753</v>
      </c>
      <c r="AE21">
        <f>'IDT-1'!E21</f>
        <v>0</v>
      </c>
      <c r="AF21" s="24"/>
      <c r="AG21">
        <f t="shared" si="2"/>
        <v>104.31476938832753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-23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1.04976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19.540000000000003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107.99999999999999</v>
      </c>
      <c r="AB22" s="75">
        <f>-STOA!Q22</f>
        <v>0</v>
      </c>
      <c r="AC22">
        <f t="shared" si="0"/>
        <v>1.2749906116724483</v>
      </c>
      <c r="AD22">
        <f t="shared" si="1"/>
        <v>104.31476938832753</v>
      </c>
      <c r="AE22">
        <f>'IDT-1'!E22</f>
        <v>0</v>
      </c>
      <c r="AF22" s="24"/>
      <c r="AG22">
        <f t="shared" si="2"/>
        <v>104.31476938832753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-23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1.04976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19.540000000000003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107.99999999999999</v>
      </c>
      <c r="AB23" s="75">
        <f>-STOA!Q23</f>
        <v>0</v>
      </c>
      <c r="AC23">
        <f t="shared" si="0"/>
        <v>1.2665194539475593</v>
      </c>
      <c r="AD23">
        <f t="shared" si="1"/>
        <v>105.32324054605243</v>
      </c>
      <c r="AE23">
        <f>'IDT-1'!E23</f>
        <v>0</v>
      </c>
      <c r="AF23" s="24"/>
      <c r="AG23">
        <f t="shared" si="2"/>
        <v>105.32324054605243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-22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1.04976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19.540000000000003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107.99999999999999</v>
      </c>
      <c r="AB24" s="75">
        <f>-STOA!Q24</f>
        <v>0</v>
      </c>
      <c r="AC24">
        <f t="shared" si="0"/>
        <v>1.2411059807728921</v>
      </c>
      <c r="AD24">
        <f t="shared" si="1"/>
        <v>108.3486540192271</v>
      </c>
      <c r="AE24">
        <f>'IDT-1'!E24</f>
        <v>0</v>
      </c>
      <c r="AF24" s="24"/>
      <c r="AG24">
        <f t="shared" si="2"/>
        <v>108.3486540192271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-19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1.04976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107.99999999999999</v>
      </c>
      <c r="AB25" s="75">
        <f>-STOA!Q25</f>
        <v>0</v>
      </c>
      <c r="AC25">
        <f t="shared" si="0"/>
        <v>1.2280988230480032</v>
      </c>
      <c r="AD25">
        <f t="shared" si="1"/>
        <v>108.82166117695199</v>
      </c>
      <c r="AE25">
        <f>'IDT-1'!E25</f>
        <v>0</v>
      </c>
      <c r="AF25" s="24"/>
      <c r="AG25">
        <f t="shared" si="2"/>
        <v>108.82166117695199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-18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1.04976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107.99999999999999</v>
      </c>
      <c r="AB26" s="75">
        <f>-STOA!Q26</f>
        <v>0</v>
      </c>
      <c r="AC26">
        <f t="shared" si="0"/>
        <v>1.2026853498733359</v>
      </c>
      <c r="AD26">
        <f t="shared" si="1"/>
        <v>111.84707465012666</v>
      </c>
      <c r="AE26">
        <f>'IDT-1'!E26</f>
        <v>0</v>
      </c>
      <c r="AF26" s="24"/>
      <c r="AG26">
        <f t="shared" si="2"/>
        <v>111.84707465012666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-15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1.04976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107.99999999999999</v>
      </c>
      <c r="AB27" s="75">
        <f>-STOA!Q27</f>
        <v>0</v>
      </c>
      <c r="AC27">
        <f t="shared" si="0"/>
        <v>1.1603295612488906</v>
      </c>
      <c r="AD27">
        <f t="shared" si="1"/>
        <v>116.88943043875111</v>
      </c>
      <c r="AE27">
        <f>'IDT-1'!E27</f>
        <v>0</v>
      </c>
      <c r="AF27" s="24"/>
      <c r="AG27">
        <f t="shared" si="2"/>
        <v>116.88943043875111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1.04976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18.999257841490568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107.99999999999999</v>
      </c>
      <c r="AB28" s="75">
        <f>-STOA!Q28</f>
        <v>0</v>
      </c>
      <c r="AC28">
        <f t="shared" si="0"/>
        <v>1.0756117498685205</v>
      </c>
      <c r="AD28">
        <f t="shared" si="1"/>
        <v>126.97340609162204</v>
      </c>
      <c r="AE28">
        <f>'IDT-1'!E28</f>
        <v>0</v>
      </c>
      <c r="AF28" s="24"/>
      <c r="AG28">
        <f t="shared" si="2"/>
        <v>126.97340609162204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1.04976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18.999257841490568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107.99999999999999</v>
      </c>
      <c r="AB29" s="75">
        <f>-STOA!Q29</f>
        <v>0</v>
      </c>
      <c r="AC29">
        <f t="shared" si="0"/>
        <v>1.0756117498685205</v>
      </c>
      <c r="AD29">
        <f t="shared" si="1"/>
        <v>126.97340609162204</v>
      </c>
      <c r="AE29">
        <f>'IDT-1'!E29</f>
        <v>0</v>
      </c>
      <c r="AF29" s="24"/>
      <c r="AG29">
        <f t="shared" si="2"/>
        <v>126.97340609162204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1.04976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18.999257841490568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107.99999999999999</v>
      </c>
      <c r="AB30" s="75">
        <f>-STOA!Q30</f>
        <v>0</v>
      </c>
      <c r="AC30">
        <f t="shared" si="0"/>
        <v>1.1204677498685205</v>
      </c>
      <c r="AD30">
        <f t="shared" si="1"/>
        <v>132.26855009162205</v>
      </c>
      <c r="AE30">
        <f>'IDT-1'!E30</f>
        <v>0</v>
      </c>
      <c r="AF30" s="24"/>
      <c r="AG30">
        <f t="shared" si="2"/>
        <v>132.26855009162205</v>
      </c>
      <c r="AI30" s="34">
        <f>PXIL!K30</f>
        <v>0</v>
      </c>
      <c r="AJ30" s="34">
        <f>PXIL!Q30</f>
        <v>0</v>
      </c>
      <c r="AK30" s="34">
        <f>RTM_IEX!K30</f>
        <v>5.34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1.04976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18.999257841490568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7.6</v>
      </c>
      <c r="Z31" s="34">
        <f>IEX!Q31</f>
        <v>0</v>
      </c>
      <c r="AA31" s="75">
        <f>STOA!K31</f>
        <v>107.99999999999999</v>
      </c>
      <c r="AB31" s="75">
        <f>-STOA!Q31</f>
        <v>0</v>
      </c>
      <c r="AC31">
        <f t="shared" si="0"/>
        <v>1.1621317498685206</v>
      </c>
      <c r="AD31">
        <f t="shared" si="1"/>
        <v>137.18688609162203</v>
      </c>
      <c r="AE31">
        <f>'IDT-1'!E31</f>
        <v>0</v>
      </c>
      <c r="AF31" s="24"/>
      <c r="AG31">
        <f t="shared" si="2"/>
        <v>137.18688609162203</v>
      </c>
      <c r="AI31" s="34">
        <f>PXIL!K31</f>
        <v>0</v>
      </c>
      <c r="AJ31" s="34">
        <f>PXIL!Q31</f>
        <v>0</v>
      </c>
      <c r="AK31" s="34">
        <f>RTM_IEX!K31</f>
        <v>1.19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1.51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1.04976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18.999257841490568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6.69</v>
      </c>
      <c r="Z32" s="34">
        <f>IEX!Q32</f>
        <v>0</v>
      </c>
      <c r="AA32" s="75">
        <f>STOA!K32</f>
        <v>107.99999999999999</v>
      </c>
      <c r="AB32" s="75">
        <f>-STOA!Q32</f>
        <v>0</v>
      </c>
      <c r="AC32">
        <f t="shared" si="0"/>
        <v>1.1612917498685207</v>
      </c>
      <c r="AD32">
        <f t="shared" si="1"/>
        <v>137.08772609162202</v>
      </c>
      <c r="AE32">
        <f>'IDT-1'!E32</f>
        <v>0</v>
      </c>
      <c r="AF32" s="24"/>
      <c r="AG32">
        <f t="shared" si="2"/>
        <v>137.08772609162202</v>
      </c>
      <c r="AI32" s="34">
        <f>PXIL!K32</f>
        <v>0</v>
      </c>
      <c r="AJ32" s="34">
        <f>PXIL!Q32</f>
        <v>0</v>
      </c>
      <c r="AK32" s="34">
        <f>RTM_IEX!K32</f>
        <v>1.1599999999999999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2.35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1.04976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21.999140658568024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5.14</v>
      </c>
      <c r="Z33" s="34">
        <f>IEX!Q33</f>
        <v>0</v>
      </c>
      <c r="AA33" s="75">
        <f>STOA!K33</f>
        <v>107.99999999999999</v>
      </c>
      <c r="AB33" s="75">
        <f>-STOA!Q33</f>
        <v>0</v>
      </c>
      <c r="AC33">
        <f t="shared" si="0"/>
        <v>1.1892627655319712</v>
      </c>
      <c r="AD33">
        <f t="shared" si="1"/>
        <v>140.38963789303605</v>
      </c>
      <c r="AE33">
        <f>'IDT-1'!E33</f>
        <v>0</v>
      </c>
      <c r="AF33" s="24"/>
      <c r="AG33">
        <f t="shared" si="2"/>
        <v>140.38963789303605</v>
      </c>
      <c r="AI33" s="34">
        <f>PXIL!K33</f>
        <v>0</v>
      </c>
      <c r="AJ33" s="34">
        <f>PXIL!Q33</f>
        <v>0</v>
      </c>
      <c r="AK33" s="34">
        <f>RTM_IEX!K33</f>
        <v>3.28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2.11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1.04976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5.56</v>
      </c>
      <c r="Z34" s="34">
        <f>IEX!Q34</f>
        <v>0</v>
      </c>
      <c r="AA34" s="75">
        <f>STOA!K34</f>
        <v>107.99999999999999</v>
      </c>
      <c r="AB34" s="75">
        <f>-STOA!Q34</f>
        <v>0</v>
      </c>
      <c r="AC34">
        <f t="shared" si="0"/>
        <v>1.253522437419788</v>
      </c>
      <c r="AD34">
        <f t="shared" si="1"/>
        <v>147.97533916017403</v>
      </c>
      <c r="AE34">
        <f>'IDT-1'!E34</f>
        <v>0</v>
      </c>
      <c r="AF34" s="24"/>
      <c r="AG34">
        <f t="shared" si="2"/>
        <v>147.97533916017403</v>
      </c>
      <c r="AI34" s="34">
        <f>PXIL!K34</f>
        <v>0</v>
      </c>
      <c r="AJ34" s="34">
        <f>PXIL!Q34</f>
        <v>0</v>
      </c>
      <c r="AK34" s="34">
        <f>RTM_IEX!K34</f>
        <v>9.14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2.48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1.04976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6.67</v>
      </c>
      <c r="Z35" s="34">
        <f>IEX!Q35</f>
        <v>0</v>
      </c>
      <c r="AA35" s="75">
        <f>STOA!K35</f>
        <v>107.99999999999999</v>
      </c>
      <c r="AB35" s="75">
        <f>-STOA!Q35</f>
        <v>0</v>
      </c>
      <c r="AC35">
        <f t="shared" si="0"/>
        <v>1.287122437419788</v>
      </c>
      <c r="AD35">
        <f t="shared" si="1"/>
        <v>151.94173916017405</v>
      </c>
      <c r="AE35">
        <f>'IDT-1'!E35</f>
        <v>0</v>
      </c>
      <c r="AF35" s="24"/>
      <c r="AG35">
        <f t="shared" si="2"/>
        <v>151.94173916017405</v>
      </c>
      <c r="AI35" s="34">
        <f>PXIL!K35</f>
        <v>0</v>
      </c>
      <c r="AJ35" s="34">
        <f>PXIL!Q35</f>
        <v>0</v>
      </c>
      <c r="AK35" s="34">
        <f>RTM_IEX!K35</f>
        <v>9.4499999999999993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5.0599999999999996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1.04976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5.71</v>
      </c>
      <c r="Z36" s="34">
        <f>IEX!Q36</f>
        <v>0</v>
      </c>
      <c r="AA36" s="75">
        <f>STOA!K36</f>
        <v>107.99999999999999</v>
      </c>
      <c r="AB36" s="75">
        <f>-STOA!Q36</f>
        <v>0</v>
      </c>
      <c r="AC36">
        <f t="shared" si="0"/>
        <v>1.2914904374197882</v>
      </c>
      <c r="AD36">
        <f t="shared" si="1"/>
        <v>152.45737116017406</v>
      </c>
      <c r="AE36">
        <f>'IDT-1'!E36</f>
        <v>0</v>
      </c>
      <c r="AF36" s="24"/>
      <c r="AG36">
        <f t="shared" si="2"/>
        <v>152.45737116017406</v>
      </c>
      <c r="AI36" s="34">
        <f>PXIL!K36</f>
        <v>0</v>
      </c>
      <c r="AJ36" s="34">
        <f>PXIL!Q36</f>
        <v>0</v>
      </c>
      <c r="AK36" s="34">
        <f>RTM_IEX!K36</f>
        <v>8.7100000000000009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7.28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1.04976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7.93</v>
      </c>
      <c r="Z37" s="34">
        <f>IEX!Q37</f>
        <v>0</v>
      </c>
      <c r="AA37" s="75">
        <f>STOA!K37</f>
        <v>107.99999999999999</v>
      </c>
      <c r="AB37" s="75">
        <f>-STOA!Q37</f>
        <v>0</v>
      </c>
      <c r="AC37">
        <f t="shared" si="0"/>
        <v>1.3226544374197882</v>
      </c>
      <c r="AD37">
        <f t="shared" si="1"/>
        <v>156.13620716017405</v>
      </c>
      <c r="AE37">
        <f>'IDT-1'!E37</f>
        <v>0</v>
      </c>
      <c r="AF37" s="24"/>
      <c r="AG37">
        <f t="shared" si="2"/>
        <v>156.13620716017405</v>
      </c>
      <c r="AI37" s="34">
        <f>PXIL!K37</f>
        <v>0</v>
      </c>
      <c r="AJ37" s="34">
        <f>PXIL!Q37</f>
        <v>0</v>
      </c>
      <c r="AK37" s="34">
        <f>RTM_IEX!K37</f>
        <v>8.5500000000000007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8.93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1.04976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9.59</v>
      </c>
      <c r="Z38" s="34">
        <f>IEX!Q38</f>
        <v>0</v>
      </c>
      <c r="AA38" s="75">
        <f>STOA!K38</f>
        <v>107.99999999999999</v>
      </c>
      <c r="AB38" s="75">
        <f>-STOA!Q38</f>
        <v>0</v>
      </c>
      <c r="AC38">
        <f t="shared" si="0"/>
        <v>1.3407144374197881</v>
      </c>
      <c r="AD38">
        <f t="shared" si="1"/>
        <v>158.26814716017404</v>
      </c>
      <c r="AE38">
        <f>'IDT-1'!E38</f>
        <v>0</v>
      </c>
      <c r="AF38" s="24"/>
      <c r="AG38">
        <f t="shared" si="2"/>
        <v>158.26814716017404</v>
      </c>
      <c r="AI38" s="34">
        <f>PXIL!K38</f>
        <v>0</v>
      </c>
      <c r="AJ38" s="34">
        <f>PXIL!Q38</f>
        <v>0</v>
      </c>
      <c r="AK38" s="34">
        <f>RTM_IEX!K38</f>
        <v>8.0399999999999991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9.93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1.04976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16.5</v>
      </c>
      <c r="Z39" s="34">
        <f>IEX!Q39</f>
        <v>0</v>
      </c>
      <c r="AA39" s="75">
        <f>STOA!K39</f>
        <v>107.99999999999999</v>
      </c>
      <c r="AB39" s="75">
        <f>-STOA!Q39</f>
        <v>0</v>
      </c>
      <c r="AC39">
        <f t="shared" si="0"/>
        <v>1.3468464374197879</v>
      </c>
      <c r="AD39">
        <f t="shared" si="1"/>
        <v>158.99201516017402</v>
      </c>
      <c r="AE39">
        <f>'IDT-1'!E39</f>
        <v>0</v>
      </c>
      <c r="AF39" s="24"/>
      <c r="AG39">
        <f t="shared" si="2"/>
        <v>158.99201516017402</v>
      </c>
      <c r="AI39" s="34">
        <f>PXIL!K39</f>
        <v>0</v>
      </c>
      <c r="AJ39" s="34">
        <f>PXIL!Q39</f>
        <v>0</v>
      </c>
      <c r="AK39" s="34">
        <f>RTM_IEX!K39</f>
        <v>6.66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5.13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1.04976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15.47</v>
      </c>
      <c r="Z40" s="34">
        <f>IEX!Q40</f>
        <v>0</v>
      </c>
      <c r="AA40" s="75">
        <f>STOA!K40</f>
        <v>107.99999999999999</v>
      </c>
      <c r="AB40" s="75">
        <f>-STOA!Q40</f>
        <v>0</v>
      </c>
      <c r="AC40">
        <f t="shared" si="0"/>
        <v>1.4243784374197881</v>
      </c>
      <c r="AD40">
        <f t="shared" si="1"/>
        <v>168.14448316017402</v>
      </c>
      <c r="AE40">
        <f>'IDT-1'!E40</f>
        <v>0</v>
      </c>
      <c r="AF40" s="24"/>
      <c r="AG40">
        <f t="shared" si="2"/>
        <v>168.14448316017402</v>
      </c>
      <c r="AI40" s="34">
        <f>PXIL!K40</f>
        <v>0</v>
      </c>
      <c r="AJ40" s="34">
        <f>PXIL!Q40</f>
        <v>0</v>
      </c>
      <c r="AK40" s="34">
        <f>RTM_IEX!K40</f>
        <v>5.66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16.39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1.04976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19.09</v>
      </c>
      <c r="Z41" s="34">
        <f>IEX!Q41</f>
        <v>0</v>
      </c>
      <c r="AA41" s="75">
        <f>STOA!K41</f>
        <v>107.99999999999999</v>
      </c>
      <c r="AB41" s="75">
        <f>-STOA!Q41</f>
        <v>0</v>
      </c>
      <c r="AC41">
        <f t="shared" si="0"/>
        <v>1.5106464374197881</v>
      </c>
      <c r="AD41">
        <f t="shared" si="1"/>
        <v>178.32821516017407</v>
      </c>
      <c r="AE41">
        <f>'IDT-1'!E41</f>
        <v>0</v>
      </c>
      <c r="AF41" s="24"/>
      <c r="AG41">
        <f t="shared" si="2"/>
        <v>178.32821516017407</v>
      </c>
      <c r="AI41" s="34">
        <f>PXIL!K41</f>
        <v>0</v>
      </c>
      <c r="AJ41" s="34">
        <f>PXIL!Q41</f>
        <v>0</v>
      </c>
      <c r="AK41" s="34">
        <f>RTM_IEX!K41</f>
        <v>4.99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23.71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1.04976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21.98</v>
      </c>
      <c r="Z42" s="34">
        <f>IEX!Q42</f>
        <v>0</v>
      </c>
      <c r="AA42" s="75">
        <f>STOA!K42</f>
        <v>107.99999999999999</v>
      </c>
      <c r="AB42" s="75">
        <f>-STOA!Q42</f>
        <v>0</v>
      </c>
      <c r="AC42">
        <f t="shared" si="0"/>
        <v>1.5672624374197883</v>
      </c>
      <c r="AD42">
        <f t="shared" si="1"/>
        <v>185.01159916017406</v>
      </c>
      <c r="AE42">
        <f>'IDT-1'!E42</f>
        <v>0</v>
      </c>
      <c r="AF42" s="24"/>
      <c r="AG42">
        <f t="shared" si="2"/>
        <v>185.01159916017406</v>
      </c>
      <c r="AI42" s="34">
        <f>PXIL!K42</f>
        <v>0</v>
      </c>
      <c r="AJ42" s="34">
        <f>PXIL!Q42</f>
        <v>0</v>
      </c>
      <c r="AK42" s="34">
        <f>RTM_IEX!K42</f>
        <v>4.71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27.84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1.04976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24.37</v>
      </c>
      <c r="Z43" s="34">
        <f>IEX!Q43</f>
        <v>0</v>
      </c>
      <c r="AA43" s="75">
        <f>STOA!K43</f>
        <v>107.99999999999999</v>
      </c>
      <c r="AB43" s="75">
        <f>-STOA!Q43</f>
        <v>0</v>
      </c>
      <c r="AC43">
        <f t="shared" si="0"/>
        <v>1.6408464374197882</v>
      </c>
      <c r="AD43">
        <f t="shared" si="1"/>
        <v>193.69801516017407</v>
      </c>
      <c r="AE43">
        <f>'IDT-1'!E43</f>
        <v>0</v>
      </c>
      <c r="AF43" s="24"/>
      <c r="AG43">
        <f t="shared" si="2"/>
        <v>193.69801516017407</v>
      </c>
      <c r="AI43" s="34">
        <f>PXIL!K43</f>
        <v>0</v>
      </c>
      <c r="AJ43" s="34">
        <f>PXIL!Q43</f>
        <v>0</v>
      </c>
      <c r="AK43" s="34">
        <f>RTM_IEX!K43</f>
        <v>4.09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34.83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1.04976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29.14</v>
      </c>
      <c r="Z44" s="34">
        <f>IEX!Q44</f>
        <v>0</v>
      </c>
      <c r="AA44" s="75">
        <f>STOA!K44</f>
        <v>107.99999999999999</v>
      </c>
      <c r="AB44" s="75">
        <f>-STOA!Q44</f>
        <v>0</v>
      </c>
      <c r="AC44">
        <f t="shared" si="0"/>
        <v>1.7192184374197879</v>
      </c>
      <c r="AD44">
        <f t="shared" si="1"/>
        <v>202.94964316017405</v>
      </c>
      <c r="AE44">
        <f>'IDT-1'!E44</f>
        <v>0</v>
      </c>
      <c r="AF44" s="24"/>
      <c r="AG44">
        <f t="shared" si="2"/>
        <v>202.94964316017405</v>
      </c>
      <c r="AI44" s="34">
        <f>PXIL!K44</f>
        <v>0</v>
      </c>
      <c r="AJ44" s="34">
        <f>PXIL!Q44</f>
        <v>0</v>
      </c>
      <c r="AK44" s="34">
        <f>RTM_IEX!K44</f>
        <v>4.58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38.9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1.04976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38.81</v>
      </c>
      <c r="Z45" s="34">
        <f>IEX!Q45</f>
        <v>0</v>
      </c>
      <c r="AA45" s="75">
        <f>STOA!K45</f>
        <v>107.99999999999999</v>
      </c>
      <c r="AB45" s="75">
        <f>-STOA!Q45</f>
        <v>0</v>
      </c>
      <c r="AC45">
        <f t="shared" si="0"/>
        <v>1.8047379839999997</v>
      </c>
      <c r="AD45">
        <f t="shared" si="1"/>
        <v>213.04502201599999</v>
      </c>
      <c r="AE45">
        <f>'IDT-1'!E45</f>
        <v>0</v>
      </c>
      <c r="AF45" s="24"/>
      <c r="AG45">
        <f t="shared" si="2"/>
        <v>213.04502201599999</v>
      </c>
      <c r="AI45" s="34">
        <f>PXIL!K45</f>
        <v>0</v>
      </c>
      <c r="AJ45" s="34">
        <f>PXIL!Q45</f>
        <v>0</v>
      </c>
      <c r="AK45" s="34">
        <f>RTM_IEX!K45</f>
        <v>4.1500000000000004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39.840000000000003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0.93311999999999995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44.14</v>
      </c>
      <c r="Z46" s="34">
        <f>IEX!Q46</f>
        <v>0</v>
      </c>
      <c r="AA46" s="75">
        <f>STOA!K46</f>
        <v>107.99999999999999</v>
      </c>
      <c r="AB46" s="75">
        <f>-STOA!Q46</f>
        <v>0</v>
      </c>
      <c r="AC46">
        <f t="shared" si="0"/>
        <v>1.9061466614197884</v>
      </c>
      <c r="AD46">
        <f t="shared" si="1"/>
        <v>225.01607493617408</v>
      </c>
      <c r="AE46">
        <f>'IDT-1'!E46</f>
        <v>0</v>
      </c>
      <c r="AF46" s="24"/>
      <c r="AG46">
        <f t="shared" si="2"/>
        <v>225.01607493617408</v>
      </c>
      <c r="AI46" s="34">
        <f>PXIL!K46</f>
        <v>0</v>
      </c>
      <c r="AJ46" s="34">
        <f>PXIL!Q46</f>
        <v>0</v>
      </c>
      <c r="AK46" s="34">
        <f>RTM_IEX!K46</f>
        <v>3.49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47.36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0.93311999999999995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49.72</v>
      </c>
      <c r="Z47" s="34">
        <f>IEX!Q47</f>
        <v>0</v>
      </c>
      <c r="AA47" s="75">
        <f>STOA!K47</f>
        <v>107.99999999999999</v>
      </c>
      <c r="AB47" s="75">
        <f>-STOA!Q47</f>
        <v>0</v>
      </c>
      <c r="AC47">
        <f t="shared" si="0"/>
        <v>2.0388742080000002</v>
      </c>
      <c r="AD47">
        <f t="shared" si="1"/>
        <v>240.68424579199998</v>
      </c>
      <c r="AE47">
        <f>'IDT-1'!E47</f>
        <v>0</v>
      </c>
      <c r="AF47" s="24"/>
      <c r="AG47">
        <f t="shared" si="2"/>
        <v>240.68424579199998</v>
      </c>
      <c r="AI47" s="34">
        <f>PXIL!K47</f>
        <v>0</v>
      </c>
      <c r="AJ47" s="34">
        <f>PXIL!Q47</f>
        <v>0</v>
      </c>
      <c r="AK47" s="34">
        <f>RTM_IEX!K47</f>
        <v>4.26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56.81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0.93311999999999995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131.04</v>
      </c>
      <c r="AB48" s="75">
        <f>-STOA!Q48</f>
        <v>0</v>
      </c>
      <c r="AC48">
        <f t="shared" si="0"/>
        <v>2.006282208</v>
      </c>
      <c r="AD48">
        <f t="shared" si="1"/>
        <v>236.83683779200001</v>
      </c>
      <c r="AE48">
        <f>'IDT-1'!E48</f>
        <v>0</v>
      </c>
      <c r="AF48" s="24"/>
      <c r="AG48">
        <f t="shared" si="2"/>
        <v>236.83683779200001</v>
      </c>
      <c r="AI48" s="34">
        <f>PXIL!K48</f>
        <v>0</v>
      </c>
      <c r="AJ48" s="34">
        <f>PXIL!Q48</f>
        <v>0</v>
      </c>
      <c r="AK48" s="34">
        <f>RTM_IEX!K48</f>
        <v>2.2799999999999998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81.59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0.93311999999999995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131.04</v>
      </c>
      <c r="AB49" s="75">
        <f>-STOA!Q49</f>
        <v>0</v>
      </c>
      <c r="AC49">
        <f t="shared" si="0"/>
        <v>1.9822582079999997</v>
      </c>
      <c r="AD49">
        <f t="shared" si="1"/>
        <v>234.00086179199999</v>
      </c>
      <c r="AE49">
        <f>'IDT-1'!E49</f>
        <v>0</v>
      </c>
      <c r="AF49" s="24"/>
      <c r="AG49">
        <f t="shared" si="2"/>
        <v>234.00086179199999</v>
      </c>
      <c r="AI49" s="34">
        <f>PXIL!K49</f>
        <v>0</v>
      </c>
      <c r="AJ49" s="34">
        <f>PXIL!Q49</f>
        <v>0</v>
      </c>
      <c r="AK49" s="34">
        <f>RTM_IEX!K49</f>
        <v>5.34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79.67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0.93311999999999995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160.79999999999998</v>
      </c>
      <c r="AB50" s="75">
        <f>-STOA!Q50</f>
        <v>0</v>
      </c>
      <c r="AC50">
        <f t="shared" si="0"/>
        <v>1.9695742079999998</v>
      </c>
      <c r="AD50">
        <f t="shared" si="1"/>
        <v>232.50354579199998</v>
      </c>
      <c r="AE50">
        <f>'IDT-1'!E50</f>
        <v>0</v>
      </c>
      <c r="AF50" s="24"/>
      <c r="AG50">
        <f t="shared" si="2"/>
        <v>232.50354579199998</v>
      </c>
      <c r="AI50" s="34">
        <f>PXIL!K50</f>
        <v>0</v>
      </c>
      <c r="AJ50" s="34">
        <f>PXIL!Q50</f>
        <v>0</v>
      </c>
      <c r="AK50" s="34">
        <f>RTM_IEX!K50</f>
        <v>5.75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47.99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0.93311999999999995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160.79999999999998</v>
      </c>
      <c r="AB51" s="75">
        <f>-STOA!Q51</f>
        <v>0</v>
      </c>
      <c r="AC51">
        <f t="shared" si="0"/>
        <v>2.0015782079999997</v>
      </c>
      <c r="AD51">
        <f t="shared" si="1"/>
        <v>236.28154179199996</v>
      </c>
      <c r="AE51">
        <f>'IDT-1'!E51</f>
        <v>0</v>
      </c>
      <c r="AF51" s="24"/>
      <c r="AG51">
        <f t="shared" si="2"/>
        <v>236.28154179199996</v>
      </c>
      <c r="AI51" s="34">
        <f>PXIL!K51</f>
        <v>0</v>
      </c>
      <c r="AJ51" s="34">
        <f>PXIL!Q51</f>
        <v>0</v>
      </c>
      <c r="AK51" s="34">
        <f>RTM_IEX!K51</f>
        <v>11.48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46.07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0.93311999999999995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18.999257841490568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160.79999999999998</v>
      </c>
      <c r="AB52" s="75">
        <f>-STOA!Q52</f>
        <v>0</v>
      </c>
      <c r="AC52">
        <f t="shared" si="0"/>
        <v>1.9986319738685205</v>
      </c>
      <c r="AD52">
        <f t="shared" si="1"/>
        <v>235.93374586762204</v>
      </c>
      <c r="AE52">
        <f>'IDT-1'!E52</f>
        <v>0</v>
      </c>
      <c r="AF52" s="24"/>
      <c r="AG52">
        <f t="shared" si="2"/>
        <v>235.93374586762204</v>
      </c>
      <c r="AI52" s="34">
        <f>PXIL!K52</f>
        <v>0</v>
      </c>
      <c r="AJ52" s="34">
        <f>PXIL!Q52</f>
        <v>0</v>
      </c>
      <c r="AK52" s="34">
        <f>RTM_IEX!K52</f>
        <v>13.05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44.15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0.93311999999999995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18.999257841490568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160.79999999999998</v>
      </c>
      <c r="AB53" s="75">
        <f>-STOA!Q53</f>
        <v>0</v>
      </c>
      <c r="AC53">
        <f t="shared" si="0"/>
        <v>1.9957759738685206</v>
      </c>
      <c r="AD53">
        <f t="shared" si="1"/>
        <v>235.59660186762201</v>
      </c>
      <c r="AE53">
        <f>'IDT-1'!E53</f>
        <v>0</v>
      </c>
      <c r="AF53" s="24"/>
      <c r="AG53">
        <f t="shared" si="2"/>
        <v>235.59660186762201</v>
      </c>
      <c r="AI53" s="34">
        <f>PXIL!K53</f>
        <v>0</v>
      </c>
      <c r="AJ53" s="34">
        <f>PXIL!Q53</f>
        <v>0</v>
      </c>
      <c r="AK53" s="34">
        <f>RTM_IEX!K53</f>
        <v>17.5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39.36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0.93311999999999995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18.999257841490568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160.79999999999998</v>
      </c>
      <c r="AB54" s="75">
        <f>-STOA!Q54</f>
        <v>0</v>
      </c>
      <c r="AC54">
        <f t="shared" si="0"/>
        <v>2.0986759738685206</v>
      </c>
      <c r="AD54">
        <f t="shared" si="1"/>
        <v>247.74370186762201</v>
      </c>
      <c r="AE54">
        <f>'IDT-1'!E54</f>
        <v>0</v>
      </c>
      <c r="AF54" s="24"/>
      <c r="AG54">
        <f t="shared" si="2"/>
        <v>247.74370186762201</v>
      </c>
      <c r="AI54" s="34">
        <f>PXIL!K54</f>
        <v>0</v>
      </c>
      <c r="AJ54" s="34">
        <f>PXIL!Q54</f>
        <v>0</v>
      </c>
      <c r="AK54" s="34">
        <f>RTM_IEX!K54</f>
        <v>19.2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49.91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0.93311999999999995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160.79999999999998</v>
      </c>
      <c r="AB55" s="75">
        <f>-STOA!Q55</f>
        <v>0</v>
      </c>
      <c r="AC55">
        <f t="shared" si="0"/>
        <v>2.0181262079999995</v>
      </c>
      <c r="AD55">
        <f t="shared" si="1"/>
        <v>238.23499379199995</v>
      </c>
      <c r="AE55">
        <f>'IDT-1'!E55</f>
        <v>0</v>
      </c>
      <c r="AF55" s="24"/>
      <c r="AG55">
        <f t="shared" si="2"/>
        <v>238.23499379199995</v>
      </c>
      <c r="AI55" s="34">
        <f>PXIL!K55</f>
        <v>0</v>
      </c>
      <c r="AJ55" s="34">
        <f>PXIL!Q55</f>
        <v>0</v>
      </c>
      <c r="AK55" s="34">
        <f>RTM_IEX!K55</f>
        <v>19.2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40.32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0.93311999999999995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160.79999999999998</v>
      </c>
      <c r="AB56" s="75">
        <f>-STOA!Q56</f>
        <v>0</v>
      </c>
      <c r="AC56">
        <f t="shared" si="0"/>
        <v>1.9857862079999997</v>
      </c>
      <c r="AD56">
        <f t="shared" si="1"/>
        <v>234.41733379199997</v>
      </c>
      <c r="AE56">
        <f>'IDT-1'!E56</f>
        <v>0</v>
      </c>
      <c r="AF56" s="24"/>
      <c r="AG56">
        <f t="shared" si="2"/>
        <v>234.41733379199997</v>
      </c>
      <c r="AI56" s="34">
        <f>PXIL!K56</f>
        <v>0</v>
      </c>
      <c r="AJ56" s="34">
        <f>PXIL!Q56</f>
        <v>0</v>
      </c>
      <c r="AK56" s="34">
        <f>RTM_IEX!K56</f>
        <v>19.2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36.47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0.93311999999999995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160.79999999999998</v>
      </c>
      <c r="AB57" s="75">
        <f>-STOA!Q57</f>
        <v>0</v>
      </c>
      <c r="AC57">
        <f t="shared" si="0"/>
        <v>1.9454662079999998</v>
      </c>
      <c r="AD57">
        <f t="shared" si="1"/>
        <v>229.65765379199999</v>
      </c>
      <c r="AE57">
        <f>'IDT-1'!E57</f>
        <v>0</v>
      </c>
      <c r="AF57" s="24"/>
      <c r="AG57">
        <f t="shared" si="2"/>
        <v>229.65765379199999</v>
      </c>
      <c r="AI57" s="34">
        <f>PXIL!K57</f>
        <v>0</v>
      </c>
      <c r="AJ57" s="34">
        <f>PXIL!Q57</f>
        <v>0</v>
      </c>
      <c r="AK57" s="34">
        <f>RTM_IEX!K57</f>
        <v>19.2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31.67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0.93311999999999995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160.79999999999998</v>
      </c>
      <c r="AB58" s="75">
        <f>-STOA!Q58</f>
        <v>0</v>
      </c>
      <c r="AC58">
        <f t="shared" si="0"/>
        <v>1.8971662079999998</v>
      </c>
      <c r="AD58">
        <f t="shared" si="1"/>
        <v>223.955953792</v>
      </c>
      <c r="AE58">
        <f>'IDT-1'!E58</f>
        <v>0</v>
      </c>
      <c r="AF58" s="24"/>
      <c r="AG58">
        <f t="shared" si="2"/>
        <v>223.955953792</v>
      </c>
      <c r="AI58" s="34">
        <f>PXIL!K58</f>
        <v>0</v>
      </c>
      <c r="AJ58" s="34">
        <f>PXIL!Q58</f>
        <v>0</v>
      </c>
      <c r="AK58" s="34">
        <f>RTM_IEX!K58</f>
        <v>14.4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30.72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0.93311999999999995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160.79999999999998</v>
      </c>
      <c r="AB59" s="75">
        <f>-STOA!Q59</f>
        <v>0</v>
      </c>
      <c r="AC59">
        <f t="shared" si="0"/>
        <v>1.8810382079999997</v>
      </c>
      <c r="AD59">
        <f t="shared" si="1"/>
        <v>222.052081792</v>
      </c>
      <c r="AE59">
        <f>'IDT-1'!E59</f>
        <v>0</v>
      </c>
      <c r="AF59" s="24"/>
      <c r="AG59">
        <f t="shared" si="2"/>
        <v>222.052081792</v>
      </c>
      <c r="AI59" s="34">
        <f>PXIL!K59</f>
        <v>0</v>
      </c>
      <c r="AJ59" s="34">
        <f>PXIL!Q59</f>
        <v>0</v>
      </c>
      <c r="AK59" s="34">
        <f>RTM_IEX!K59</f>
        <v>14.4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28.8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0.93311999999999995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160.79999999999998</v>
      </c>
      <c r="AB60" s="75">
        <f>-STOA!Q60</f>
        <v>0</v>
      </c>
      <c r="AC60">
        <f t="shared" si="0"/>
        <v>1.8809542079999997</v>
      </c>
      <c r="AD60">
        <f t="shared" si="1"/>
        <v>222.04216579199999</v>
      </c>
      <c r="AE60">
        <f>'IDT-1'!E60</f>
        <v>0</v>
      </c>
      <c r="AF60" s="24"/>
      <c r="AG60">
        <f t="shared" si="2"/>
        <v>222.04216579199999</v>
      </c>
      <c r="AI60" s="34">
        <f>PXIL!K60</f>
        <v>0</v>
      </c>
      <c r="AJ60" s="34">
        <f>PXIL!Q60</f>
        <v>0</v>
      </c>
      <c r="AK60" s="34">
        <f>RTM_IEX!K60</f>
        <v>14.4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28.79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0.93311999999999995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160.79999999999998</v>
      </c>
      <c r="AB61" s="75">
        <f>-STOA!Q61</f>
        <v>0</v>
      </c>
      <c r="AC61">
        <f t="shared" si="0"/>
        <v>1.8729742079999998</v>
      </c>
      <c r="AD61">
        <f t="shared" si="1"/>
        <v>221.10014579200001</v>
      </c>
      <c r="AE61">
        <f>'IDT-1'!E61</f>
        <v>0</v>
      </c>
      <c r="AF61" s="24"/>
      <c r="AG61">
        <f t="shared" si="2"/>
        <v>221.10014579200001</v>
      </c>
      <c r="AI61" s="34">
        <f>PXIL!K61</f>
        <v>0</v>
      </c>
      <c r="AJ61" s="34">
        <f>PXIL!Q61</f>
        <v>0</v>
      </c>
      <c r="AK61" s="34">
        <f>RTM_IEX!K61</f>
        <v>14.4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27.84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0.93311999999999995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18.999257841490568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160.79999999999998</v>
      </c>
      <c r="AB62" s="75">
        <f>-STOA!Q62</f>
        <v>0</v>
      </c>
      <c r="AC62">
        <f t="shared" si="0"/>
        <v>1.8729679738685205</v>
      </c>
      <c r="AD62">
        <f t="shared" si="1"/>
        <v>221.09940986762203</v>
      </c>
      <c r="AE62">
        <f>'IDT-1'!E62</f>
        <v>0</v>
      </c>
      <c r="AF62" s="24"/>
      <c r="AG62">
        <f t="shared" si="2"/>
        <v>221.09940986762203</v>
      </c>
      <c r="AI62" s="34">
        <f>PXIL!K62</f>
        <v>0</v>
      </c>
      <c r="AJ62" s="34">
        <f>PXIL!Q62</f>
        <v>0</v>
      </c>
      <c r="AK62" s="34">
        <f>RTM_IEX!K62</f>
        <v>14.4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27.84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0.93311999999999995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160.79999999999998</v>
      </c>
      <c r="AB63" s="75">
        <f>-STOA!Q63</f>
        <v>0</v>
      </c>
      <c r="AC63">
        <f t="shared" si="0"/>
        <v>1.8649102079999997</v>
      </c>
      <c r="AD63">
        <f t="shared" si="1"/>
        <v>220.14820979199999</v>
      </c>
      <c r="AE63">
        <f>'IDT-1'!E63</f>
        <v>0</v>
      </c>
      <c r="AF63" s="24"/>
      <c r="AG63">
        <f t="shared" si="2"/>
        <v>220.14820979199999</v>
      </c>
      <c r="AI63" s="34">
        <f>PXIL!K63</f>
        <v>0</v>
      </c>
      <c r="AJ63" s="34">
        <f>PXIL!Q63</f>
        <v>0</v>
      </c>
      <c r="AK63" s="34">
        <f>RTM_IEX!K63</f>
        <v>14.4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26.88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0.93311999999999995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131.04</v>
      </c>
      <c r="AB64" s="75">
        <f>-STOA!Q64</f>
        <v>0</v>
      </c>
      <c r="AC64">
        <f t="shared" si="0"/>
        <v>1.8486982079999996</v>
      </c>
      <c r="AD64">
        <f t="shared" si="1"/>
        <v>218.23442179200001</v>
      </c>
      <c r="AE64">
        <f>'IDT-1'!E64</f>
        <v>0</v>
      </c>
      <c r="AF64" s="24"/>
      <c r="AG64">
        <f t="shared" si="2"/>
        <v>218.23442179200001</v>
      </c>
      <c r="AI64" s="34">
        <f>PXIL!K64</f>
        <v>0</v>
      </c>
      <c r="AJ64" s="34">
        <f>PXIL!Q64</f>
        <v>0</v>
      </c>
      <c r="AK64" s="34">
        <f>RTM_IEX!K64</f>
        <v>14.4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54.71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0.93311999999999995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18.999257841490568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131.04</v>
      </c>
      <c r="AB65" s="75">
        <f>-STOA!Q65</f>
        <v>0</v>
      </c>
      <c r="AC65">
        <f t="shared" si="0"/>
        <v>1.8019039738685205</v>
      </c>
      <c r="AD65">
        <f t="shared" si="1"/>
        <v>212.71047386762206</v>
      </c>
      <c r="AE65">
        <f>'IDT-1'!E65</f>
        <v>0</v>
      </c>
      <c r="AF65" s="24"/>
      <c r="AG65">
        <f t="shared" si="2"/>
        <v>212.71047386762206</v>
      </c>
      <c r="AI65" s="34">
        <f>PXIL!K65</f>
        <v>0</v>
      </c>
      <c r="AJ65" s="34">
        <f>PXIL!Q65</f>
        <v>0</v>
      </c>
      <c r="AK65" s="34">
        <f>RTM_IEX!K65</f>
        <v>8.83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54.71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0.93311999999999995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18.999257841490568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131.04</v>
      </c>
      <c r="AB66" s="75">
        <f>-STOA!Q66</f>
        <v>0</v>
      </c>
      <c r="AC66">
        <f t="shared" si="0"/>
        <v>1.7793919738685204</v>
      </c>
      <c r="AD66">
        <f t="shared" si="1"/>
        <v>210.05298586762206</v>
      </c>
      <c r="AE66">
        <f>'IDT-1'!E66</f>
        <v>0</v>
      </c>
      <c r="AF66" s="24"/>
      <c r="AG66">
        <f t="shared" si="2"/>
        <v>210.05298586762206</v>
      </c>
      <c r="AI66" s="34">
        <f>PXIL!K66</f>
        <v>0</v>
      </c>
      <c r="AJ66" s="34">
        <f>PXIL!Q66</f>
        <v>0</v>
      </c>
      <c r="AK66" s="34">
        <f>RTM_IEX!K66</f>
        <v>7.11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53.75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0.93311999999999995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18.999257841490568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131.04</v>
      </c>
      <c r="AB67" s="75">
        <f>-STOA!Q67</f>
        <v>0</v>
      </c>
      <c r="AC67">
        <f t="shared" si="0"/>
        <v>1.7354599738685206</v>
      </c>
      <c r="AD67">
        <f t="shared" si="1"/>
        <v>204.86691786762205</v>
      </c>
      <c r="AE67">
        <f>'IDT-1'!E67</f>
        <v>0</v>
      </c>
      <c r="AF67" s="24"/>
      <c r="AG67">
        <f t="shared" si="2"/>
        <v>204.86691786762205</v>
      </c>
      <c r="AI67" s="34">
        <f>PXIL!K67</f>
        <v>0</v>
      </c>
      <c r="AJ67" s="34">
        <f>PXIL!Q67</f>
        <v>0</v>
      </c>
      <c r="AK67" s="34">
        <f>RTM_IEX!K67</f>
        <v>3.8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51.83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0.93311999999999995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18.999257841490568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1.7110999738685204</v>
      </c>
      <c r="AD68">
        <f t="shared" ref="AD68:AD98" si="4">SUM(B68:AB68,AI68:AR68)-AC68</f>
        <v>201.99127786762202</v>
      </c>
      <c r="AE68">
        <f>'IDT-1'!E68</f>
        <v>0</v>
      </c>
      <c r="AF68" s="24"/>
      <c r="AG68">
        <f t="shared" ref="AG68:AG98" si="5">SUM(AD68:AF68)</f>
        <v>201.99127786762202</v>
      </c>
      <c r="AI68" s="34">
        <f>PXIL!K68</f>
        <v>0</v>
      </c>
      <c r="AJ68" s="34">
        <f>PXIL!Q68</f>
        <v>0</v>
      </c>
      <c r="AK68" s="34">
        <f>RTM_IEX!K68</f>
        <v>2.82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49.91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0.93311999999999995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22.999101597593846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32.4</v>
      </c>
      <c r="Z69" s="34">
        <f>IEX!Q69</f>
        <v>0</v>
      </c>
      <c r="AA69" s="75">
        <f>STOA!K69</f>
        <v>107.99999999999999</v>
      </c>
      <c r="AB69" s="75">
        <f>-STOA!Q69</f>
        <v>0</v>
      </c>
      <c r="AC69">
        <f t="shared" si="3"/>
        <v>1.6588506614197882</v>
      </c>
      <c r="AD69">
        <f t="shared" si="4"/>
        <v>195.82337093617406</v>
      </c>
      <c r="AE69">
        <f>'IDT-1'!E69</f>
        <v>0</v>
      </c>
      <c r="AF69" s="24"/>
      <c r="AG69">
        <f t="shared" si="5"/>
        <v>195.82337093617406</v>
      </c>
      <c r="AI69" s="34">
        <f>PXIL!K69</f>
        <v>0</v>
      </c>
      <c r="AJ69" s="34">
        <f>PXIL!Q69</f>
        <v>0</v>
      </c>
      <c r="AK69" s="34">
        <f>RTM_IEX!K69</f>
        <v>2.46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30.69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0.93311999999999995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22.999101597593846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30.36</v>
      </c>
      <c r="Z70" s="34">
        <f>IEX!Q70</f>
        <v>0</v>
      </c>
      <c r="AA70" s="75">
        <f>STOA!K70</f>
        <v>107.99999999999999</v>
      </c>
      <c r="AB70" s="75">
        <f>-STOA!Q70</f>
        <v>0</v>
      </c>
      <c r="AC70">
        <f t="shared" si="3"/>
        <v>1.603578661419788</v>
      </c>
      <c r="AD70">
        <f t="shared" si="4"/>
        <v>189.29864293617405</v>
      </c>
      <c r="AE70">
        <f>'IDT-1'!E70</f>
        <v>0</v>
      </c>
      <c r="AF70" s="24"/>
      <c r="AG70">
        <f t="shared" si="5"/>
        <v>189.29864293617405</v>
      </c>
      <c r="AI70" s="34">
        <f>PXIL!K70</f>
        <v>0</v>
      </c>
      <c r="AJ70" s="34">
        <f>PXIL!Q70</f>
        <v>0</v>
      </c>
      <c r="AK70" s="34">
        <f>RTM_IEX!K70</f>
        <v>2.0299999999999998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26.58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0.93311999999999995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19.350000000000001</v>
      </c>
      <c r="Z71" s="34">
        <f>IEX!Q71</f>
        <v>0</v>
      </c>
      <c r="AA71" s="75">
        <f>STOA!K71</f>
        <v>107.99999999999999</v>
      </c>
      <c r="AB71" s="75">
        <f>-STOA!Q71</f>
        <v>0</v>
      </c>
      <c r="AC71">
        <f t="shared" si="3"/>
        <v>1.4908506614197881</v>
      </c>
      <c r="AD71">
        <f t="shared" si="4"/>
        <v>175.99137093617406</v>
      </c>
      <c r="AE71">
        <f>'IDT-1'!E71</f>
        <v>0</v>
      </c>
      <c r="AF71" s="24"/>
      <c r="AG71">
        <f t="shared" si="5"/>
        <v>175.99137093617406</v>
      </c>
      <c r="AI71" s="34">
        <f>PXIL!K71</f>
        <v>0</v>
      </c>
      <c r="AJ71" s="34">
        <f>PXIL!Q71</f>
        <v>0</v>
      </c>
      <c r="AK71" s="34">
        <f>RTM_IEX!K71</f>
        <v>4.68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21.52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0.93311999999999995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15.64</v>
      </c>
      <c r="Z72" s="34">
        <f>IEX!Q72</f>
        <v>0</v>
      </c>
      <c r="AA72" s="75">
        <f>STOA!K72</f>
        <v>107.99999999999999</v>
      </c>
      <c r="AB72" s="75">
        <f>-STOA!Q72</f>
        <v>0</v>
      </c>
      <c r="AC72">
        <f t="shared" si="3"/>
        <v>1.3816506614197881</v>
      </c>
      <c r="AD72">
        <f t="shared" si="4"/>
        <v>163.10057093617402</v>
      </c>
      <c r="AE72">
        <f>'IDT-1'!E72</f>
        <v>0</v>
      </c>
      <c r="AF72" s="24"/>
      <c r="AG72">
        <f t="shared" si="5"/>
        <v>163.10057093617402</v>
      </c>
      <c r="AI72" s="34">
        <f>PXIL!K72</f>
        <v>0</v>
      </c>
      <c r="AJ72" s="34">
        <f>PXIL!Q72</f>
        <v>0</v>
      </c>
      <c r="AK72" s="34">
        <f>RTM_IEX!K72</f>
        <v>4.0199999999999996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12.89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0.93311999999999995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14.34</v>
      </c>
      <c r="Z73" s="34">
        <f>IEX!Q73</f>
        <v>0</v>
      </c>
      <c r="AA73" s="75">
        <f>STOA!K73</f>
        <v>107.99999999999999</v>
      </c>
      <c r="AB73" s="75">
        <f>-STOA!Q73</f>
        <v>0</v>
      </c>
      <c r="AC73">
        <f t="shared" si="3"/>
        <v>1.3588866614197883</v>
      </c>
      <c r="AD73">
        <f t="shared" si="4"/>
        <v>160.41333493617407</v>
      </c>
      <c r="AE73">
        <f>'IDT-1'!E73</f>
        <v>0</v>
      </c>
      <c r="AF73" s="24"/>
      <c r="AG73">
        <f t="shared" si="5"/>
        <v>160.41333493617407</v>
      </c>
      <c r="AI73" s="34">
        <f>PXIL!K73</f>
        <v>0</v>
      </c>
      <c r="AJ73" s="34">
        <f>PXIL!Q73</f>
        <v>0</v>
      </c>
      <c r="AK73" s="34">
        <f>RTM_IEX!K73</f>
        <v>2.52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12.98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0.93311999999999995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11.62</v>
      </c>
      <c r="Z74" s="34">
        <f>IEX!Q74</f>
        <v>0</v>
      </c>
      <c r="AA74" s="75">
        <f>STOA!K74</f>
        <v>107.99999999999999</v>
      </c>
      <c r="AB74" s="75">
        <f>-STOA!Q74</f>
        <v>0</v>
      </c>
      <c r="AC74">
        <f t="shared" si="3"/>
        <v>1.3137786614197879</v>
      </c>
      <c r="AD74">
        <f t="shared" si="4"/>
        <v>155.08844293617403</v>
      </c>
      <c r="AE74">
        <f>'IDT-1'!E74</f>
        <v>0</v>
      </c>
      <c r="AF74" s="24"/>
      <c r="AG74">
        <f t="shared" si="5"/>
        <v>155.08844293617403</v>
      </c>
      <c r="AI74" s="34">
        <f>PXIL!K74</f>
        <v>0</v>
      </c>
      <c r="AJ74" s="34">
        <f>PXIL!Q74</f>
        <v>0</v>
      </c>
      <c r="AK74" s="34">
        <f>RTM_IEX!K74</f>
        <v>2.98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9.8699999999999992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0.93311999999999995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16.36</v>
      </c>
      <c r="Z75" s="34">
        <f>IEX!Q75</f>
        <v>0</v>
      </c>
      <c r="AA75" s="75">
        <f>STOA!K75</f>
        <v>107.99999999999999</v>
      </c>
      <c r="AB75" s="75">
        <f>-STOA!Q75</f>
        <v>0</v>
      </c>
      <c r="AC75">
        <f t="shared" si="3"/>
        <v>1.334274661419788</v>
      </c>
      <c r="AD75">
        <f t="shared" si="4"/>
        <v>157.50794693617405</v>
      </c>
      <c r="AE75">
        <f>'IDT-1'!E75</f>
        <v>0</v>
      </c>
      <c r="AF75" s="24"/>
      <c r="AG75">
        <f t="shared" si="5"/>
        <v>157.50794693617405</v>
      </c>
      <c r="AI75" s="34">
        <f>PXIL!K75</f>
        <v>0</v>
      </c>
      <c r="AJ75" s="34">
        <f>PXIL!Q75</f>
        <v>0</v>
      </c>
      <c r="AK75" s="34">
        <f>RTM_IEX!K75</f>
        <v>3.5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7.05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0.93311999999999995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14.27</v>
      </c>
      <c r="Z76" s="34">
        <f>IEX!Q76</f>
        <v>0</v>
      </c>
      <c r="AA76" s="75">
        <f>STOA!K76</f>
        <v>107.99999999999999</v>
      </c>
      <c r="AB76" s="75">
        <f>-STOA!Q76</f>
        <v>0</v>
      </c>
      <c r="AC76">
        <f t="shared" si="3"/>
        <v>1.3094106614197882</v>
      </c>
      <c r="AD76">
        <f t="shared" si="4"/>
        <v>154.57281093617408</v>
      </c>
      <c r="AE76">
        <f>'IDT-1'!E76</f>
        <v>0</v>
      </c>
      <c r="AF76" s="24"/>
      <c r="AG76">
        <f t="shared" si="5"/>
        <v>154.57281093617408</v>
      </c>
      <c r="AI76" s="34">
        <f>PXIL!K76</f>
        <v>0</v>
      </c>
      <c r="AJ76" s="34">
        <f>PXIL!Q76</f>
        <v>0</v>
      </c>
      <c r="AK76" s="34">
        <f>RTM_IEX!K76</f>
        <v>3.69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5.99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0.93311999999999995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14.06</v>
      </c>
      <c r="Z77" s="34">
        <f>IEX!Q77</f>
        <v>0</v>
      </c>
      <c r="AA77" s="75">
        <f>STOA!K77</f>
        <v>107.99999999999999</v>
      </c>
      <c r="AB77" s="75">
        <f>-STOA!Q77</f>
        <v>0</v>
      </c>
      <c r="AC77">
        <f t="shared" si="3"/>
        <v>1.3095786614197882</v>
      </c>
      <c r="AD77">
        <f t="shared" si="4"/>
        <v>154.59264293617406</v>
      </c>
      <c r="AE77">
        <f>'IDT-1'!E77</f>
        <v>0</v>
      </c>
      <c r="AF77" s="24"/>
      <c r="AG77">
        <f t="shared" si="5"/>
        <v>154.59264293617406</v>
      </c>
      <c r="AI77" s="34">
        <f>PXIL!K77</f>
        <v>0</v>
      </c>
      <c r="AJ77" s="34">
        <f>PXIL!Q77</f>
        <v>0</v>
      </c>
      <c r="AK77" s="34">
        <f>RTM_IEX!K77</f>
        <v>4.34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5.57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0.93311999999999995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13.37</v>
      </c>
      <c r="Z78" s="34">
        <f>IEX!Q78</f>
        <v>0</v>
      </c>
      <c r="AA78" s="75">
        <f>STOA!K78</f>
        <v>107.99999999999999</v>
      </c>
      <c r="AB78" s="75">
        <f>-STOA!Q78</f>
        <v>0</v>
      </c>
      <c r="AC78">
        <f t="shared" si="3"/>
        <v>1.302522661419788</v>
      </c>
      <c r="AD78">
        <f t="shared" si="4"/>
        <v>153.759698936174</v>
      </c>
      <c r="AE78">
        <f>'IDT-1'!E78</f>
        <v>0</v>
      </c>
      <c r="AF78" s="24"/>
      <c r="AG78">
        <f t="shared" si="5"/>
        <v>153.759698936174</v>
      </c>
      <c r="AI78" s="34">
        <f>PXIL!K78</f>
        <v>0</v>
      </c>
      <c r="AJ78" s="34">
        <f>PXIL!Q78</f>
        <v>0</v>
      </c>
      <c r="AK78" s="34">
        <f>RTM_IEX!K78</f>
        <v>4.17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5.59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0.93311999999999995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13.52</v>
      </c>
      <c r="Z79" s="34">
        <f>IEX!Q79</f>
        <v>0</v>
      </c>
      <c r="AA79" s="75">
        <f>STOA!K79</f>
        <v>107.99999999999999</v>
      </c>
      <c r="AB79" s="75">
        <f>-STOA!Q79</f>
        <v>0</v>
      </c>
      <c r="AC79">
        <f t="shared" si="3"/>
        <v>1.3022706614197883</v>
      </c>
      <c r="AD79">
        <f t="shared" si="4"/>
        <v>153.72995093617408</v>
      </c>
      <c r="AE79">
        <f>'IDT-1'!E79</f>
        <v>0</v>
      </c>
      <c r="AF79" s="24"/>
      <c r="AG79">
        <f t="shared" si="5"/>
        <v>153.72995093617408</v>
      </c>
      <c r="AI79" s="34">
        <f>PXIL!K79</f>
        <v>0</v>
      </c>
      <c r="AJ79" s="34">
        <f>PXIL!Q79</f>
        <v>0</v>
      </c>
      <c r="AK79" s="34">
        <f>RTM_IEX!K79</f>
        <v>5.59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3.99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0.93311999999999995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14.75</v>
      </c>
      <c r="Z80" s="34">
        <f>IEX!Q80</f>
        <v>0</v>
      </c>
      <c r="AA80" s="75">
        <f>STOA!K80</f>
        <v>107.99999999999999</v>
      </c>
      <c r="AB80" s="75">
        <f>-STOA!Q80</f>
        <v>0</v>
      </c>
      <c r="AC80">
        <f t="shared" si="3"/>
        <v>1.3132746614197881</v>
      </c>
      <c r="AD80">
        <f t="shared" si="4"/>
        <v>155.02894693617404</v>
      </c>
      <c r="AE80">
        <f>'IDT-1'!E80</f>
        <v>0</v>
      </c>
      <c r="AF80" s="24"/>
      <c r="AG80">
        <f t="shared" si="5"/>
        <v>155.02894693617404</v>
      </c>
      <c r="AI80" s="34">
        <f>PXIL!K80</f>
        <v>0</v>
      </c>
      <c r="AJ80" s="34">
        <f>PXIL!Q80</f>
        <v>0</v>
      </c>
      <c r="AK80" s="34">
        <f>RTM_IEX!K80</f>
        <v>6.21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3.45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0.93311999999999995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18.39</v>
      </c>
      <c r="Z81" s="34">
        <f>IEX!Q81</f>
        <v>0</v>
      </c>
      <c r="AA81" s="75">
        <f>STOA!K81</f>
        <v>107.99999999999999</v>
      </c>
      <c r="AB81" s="75">
        <f>-STOA!Q81</f>
        <v>0</v>
      </c>
      <c r="AC81">
        <f t="shared" si="3"/>
        <v>1.328058661419788</v>
      </c>
      <c r="AD81">
        <f t="shared" si="4"/>
        <v>156.77416293617404</v>
      </c>
      <c r="AE81">
        <f>'IDT-1'!E81</f>
        <v>0</v>
      </c>
      <c r="AF81" s="24"/>
      <c r="AG81">
        <f t="shared" si="5"/>
        <v>156.77416293617404</v>
      </c>
      <c r="AI81" s="34">
        <f>PXIL!K81</f>
        <v>0</v>
      </c>
      <c r="AJ81" s="34">
        <f>PXIL!Q81</f>
        <v>0</v>
      </c>
      <c r="AK81" s="34">
        <f>RTM_IEX!K81</f>
        <v>4.1900000000000004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3.59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0.93311999999999995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20.32</v>
      </c>
      <c r="Z82" s="34">
        <f>IEX!Q82</f>
        <v>0</v>
      </c>
      <c r="AA82" s="75">
        <f>STOA!K82</f>
        <v>107.99999999999999</v>
      </c>
      <c r="AB82" s="75">
        <f>-STOA!Q82</f>
        <v>0</v>
      </c>
      <c r="AC82">
        <f t="shared" si="3"/>
        <v>1.345446661419788</v>
      </c>
      <c r="AD82">
        <f t="shared" si="4"/>
        <v>158.82677493617402</v>
      </c>
      <c r="AE82">
        <f>'IDT-1'!E82</f>
        <v>0</v>
      </c>
      <c r="AF82" s="24"/>
      <c r="AG82">
        <f t="shared" si="5"/>
        <v>158.82677493617402</v>
      </c>
      <c r="AI82" s="34">
        <f>PXIL!K82</f>
        <v>0</v>
      </c>
      <c r="AJ82" s="34">
        <f>PXIL!Q82</f>
        <v>0</v>
      </c>
      <c r="AK82" s="34">
        <f>RTM_IEX!K82</f>
        <v>4.17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3.75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0.93311999999999995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20.55</v>
      </c>
      <c r="Z83" s="34">
        <f>IEX!Q83</f>
        <v>0</v>
      </c>
      <c r="AA83" s="75">
        <f>STOA!K83</f>
        <v>107.99999999999999</v>
      </c>
      <c r="AB83" s="75">
        <f>-STOA!Q83</f>
        <v>0</v>
      </c>
      <c r="AC83">
        <f t="shared" si="3"/>
        <v>1.3224319738685206</v>
      </c>
      <c r="AD83">
        <f t="shared" si="4"/>
        <v>156.109945867622</v>
      </c>
      <c r="AE83">
        <f>'IDT-1'!E83</f>
        <v>0</v>
      </c>
      <c r="AF83" s="24"/>
      <c r="AG83">
        <f t="shared" si="5"/>
        <v>156.109945867622</v>
      </c>
      <c r="AI83" s="34">
        <f>PXIL!K83</f>
        <v>0</v>
      </c>
      <c r="AJ83" s="34">
        <f>PXIL!Q83</f>
        <v>0</v>
      </c>
      <c r="AK83" s="34">
        <f>RTM_IEX!K83</f>
        <v>2.63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6.32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0.93311999999999995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18.059999999999999</v>
      </c>
      <c r="Z84" s="34">
        <f>IEX!Q84</f>
        <v>0</v>
      </c>
      <c r="AA84" s="75">
        <f>STOA!K84</f>
        <v>107.99999999999999</v>
      </c>
      <c r="AB84" s="75">
        <f>-STOA!Q84</f>
        <v>0</v>
      </c>
      <c r="AC84">
        <f t="shared" si="3"/>
        <v>1.3030279738685207</v>
      </c>
      <c r="AD84">
        <f t="shared" si="4"/>
        <v>153.81934986762207</v>
      </c>
      <c r="AE84">
        <f>'IDT-1'!E84</f>
        <v>0</v>
      </c>
      <c r="AF84" s="24"/>
      <c r="AG84">
        <f t="shared" si="5"/>
        <v>153.81934986762207</v>
      </c>
      <c r="AI84" s="34">
        <f>PXIL!K84</f>
        <v>0</v>
      </c>
      <c r="AJ84" s="34">
        <f>PXIL!Q84</f>
        <v>0</v>
      </c>
      <c r="AK84" s="34">
        <f>RTM_IEX!K84</f>
        <v>2.58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6.55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0.93311999999999995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15.07</v>
      </c>
      <c r="Z85" s="34">
        <f>IEX!Q85</f>
        <v>0</v>
      </c>
      <c r="AA85" s="75">
        <f>STOA!K85</f>
        <v>107.99999999999999</v>
      </c>
      <c r="AB85" s="75">
        <f>-STOA!Q85</f>
        <v>0</v>
      </c>
      <c r="AC85">
        <f t="shared" si="3"/>
        <v>1.2797599738685206</v>
      </c>
      <c r="AD85">
        <f t="shared" si="4"/>
        <v>151.07261786762203</v>
      </c>
      <c r="AE85">
        <f>'IDT-1'!E85</f>
        <v>0</v>
      </c>
      <c r="AF85" s="24"/>
      <c r="AG85">
        <f t="shared" si="5"/>
        <v>151.07261786762203</v>
      </c>
      <c r="AI85" s="34">
        <f>PXIL!K85</f>
        <v>0</v>
      </c>
      <c r="AJ85" s="34">
        <f>PXIL!Q85</f>
        <v>0</v>
      </c>
      <c r="AK85" s="34">
        <f>RTM_IEX!K85</f>
        <v>2.42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6.93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0.93311999999999995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18.329999999999998</v>
      </c>
      <c r="Z86" s="34">
        <f>IEX!Q86</f>
        <v>0</v>
      </c>
      <c r="AA86" s="75">
        <f>STOA!K86</f>
        <v>107.99999999999999</v>
      </c>
      <c r="AB86" s="75">
        <f>-STOA!Q86</f>
        <v>0</v>
      </c>
      <c r="AC86">
        <f t="shared" si="3"/>
        <v>1.3225159738685206</v>
      </c>
      <c r="AD86">
        <f t="shared" si="4"/>
        <v>156.11986186762203</v>
      </c>
      <c r="AE86">
        <f>'IDT-1'!E86</f>
        <v>0</v>
      </c>
      <c r="AF86" s="24"/>
      <c r="AG86">
        <f t="shared" si="5"/>
        <v>156.11986186762203</v>
      </c>
      <c r="AI86" s="34">
        <f>PXIL!K86</f>
        <v>0</v>
      </c>
      <c r="AJ86" s="34">
        <f>PXIL!Q86</f>
        <v>0</v>
      </c>
      <c r="AK86" s="34">
        <f>RTM_IEX!K86</f>
        <v>2.65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8.5299999999999994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0.93311999999999995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14.21</v>
      </c>
      <c r="Z87" s="34">
        <f>IEX!Q87</f>
        <v>0</v>
      </c>
      <c r="AA87" s="75">
        <f>STOA!K87</f>
        <v>107.99999999999999</v>
      </c>
      <c r="AB87" s="75">
        <f>-STOA!Q87</f>
        <v>0</v>
      </c>
      <c r="AC87">
        <f t="shared" si="3"/>
        <v>1.3068919738685203</v>
      </c>
      <c r="AD87">
        <f t="shared" si="4"/>
        <v>154.27548586762202</v>
      </c>
      <c r="AE87">
        <f>'IDT-1'!E87</f>
        <v>0</v>
      </c>
      <c r="AF87" s="24"/>
      <c r="AG87">
        <f t="shared" si="5"/>
        <v>154.27548586762202</v>
      </c>
      <c r="AI87" s="34">
        <f>PXIL!K87</f>
        <v>0</v>
      </c>
      <c r="AJ87" s="34">
        <f>PXIL!Q87</f>
        <v>0</v>
      </c>
      <c r="AK87" s="34">
        <f>RTM_IEX!K87</f>
        <v>4.67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8.77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0.93311999999999995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107.99999999999999</v>
      </c>
      <c r="AB88" s="75">
        <f>-STOA!Q88</f>
        <v>0</v>
      </c>
      <c r="AC88">
        <f t="shared" si="3"/>
        <v>1.2931159738685205</v>
      </c>
      <c r="AD88">
        <f t="shared" si="4"/>
        <v>152.64926186762204</v>
      </c>
      <c r="AE88">
        <f>'IDT-1'!E88</f>
        <v>0</v>
      </c>
      <c r="AF88" s="24"/>
      <c r="AG88">
        <f t="shared" si="5"/>
        <v>152.64926186762204</v>
      </c>
      <c r="AI88" s="34">
        <f>PXIL!K88</f>
        <v>0</v>
      </c>
      <c r="AJ88" s="34">
        <f>PXIL!Q88</f>
        <v>0</v>
      </c>
      <c r="AK88" s="34">
        <f>RTM_IEX!K88</f>
        <v>5.85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20.16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0.93311999999999995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107.99999999999999</v>
      </c>
      <c r="AB89" s="75">
        <f>-STOA!Q89</f>
        <v>0</v>
      </c>
      <c r="AC89">
        <f t="shared" si="3"/>
        <v>1.3084879738685204</v>
      </c>
      <c r="AD89">
        <f t="shared" si="4"/>
        <v>154.46388986762204</v>
      </c>
      <c r="AE89">
        <f>'IDT-1'!E89</f>
        <v>0</v>
      </c>
      <c r="AF89" s="24"/>
      <c r="AG89">
        <f t="shared" si="5"/>
        <v>154.46388986762204</v>
      </c>
      <c r="AI89" s="34">
        <f>PXIL!K89</f>
        <v>0</v>
      </c>
      <c r="AJ89" s="34">
        <f>PXIL!Q89</f>
        <v>0</v>
      </c>
      <c r="AK89" s="34">
        <f>RTM_IEX!K89</f>
        <v>9.6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18.239999999999998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0.93311999999999995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107.99999999999999</v>
      </c>
      <c r="AB90" s="75">
        <f>-STOA!Q90</f>
        <v>0</v>
      </c>
      <c r="AC90">
        <f t="shared" si="3"/>
        <v>1.2923662079999998</v>
      </c>
      <c r="AD90">
        <f t="shared" si="4"/>
        <v>152.56075379199999</v>
      </c>
      <c r="AE90">
        <f>'IDT-1'!E90</f>
        <v>0</v>
      </c>
      <c r="AF90" s="24"/>
      <c r="AG90">
        <f t="shared" si="5"/>
        <v>152.56075379199999</v>
      </c>
      <c r="AI90" s="34">
        <f>PXIL!K90</f>
        <v>0</v>
      </c>
      <c r="AJ90" s="34">
        <f>PXIL!Q90</f>
        <v>0</v>
      </c>
      <c r="AK90" s="34">
        <f>RTM_IEX!K90</f>
        <v>9.6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16.32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0.93311999999999995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107.99999999999999</v>
      </c>
      <c r="AB91" s="75">
        <f>-STOA!Q91</f>
        <v>0</v>
      </c>
      <c r="AC91">
        <f t="shared" si="3"/>
        <v>1.2036622079999999</v>
      </c>
      <c r="AD91">
        <f t="shared" si="4"/>
        <v>142.08945779199999</v>
      </c>
      <c r="AE91">
        <f>'IDT-1'!E91</f>
        <v>0</v>
      </c>
      <c r="AF91" s="24"/>
      <c r="AG91">
        <f t="shared" si="5"/>
        <v>142.08945779199999</v>
      </c>
      <c r="AI91" s="34">
        <f>PXIL!K91</f>
        <v>0</v>
      </c>
      <c r="AJ91" s="34">
        <f>PXIL!Q91</f>
        <v>0</v>
      </c>
      <c r="AK91" s="34">
        <f>RTM_IEX!K91</f>
        <v>15.36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0.93311999999999995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107.99999999999999</v>
      </c>
      <c r="AB92" s="75">
        <f>-STOA!Q92</f>
        <v>0</v>
      </c>
      <c r="AC92">
        <f t="shared" si="3"/>
        <v>1.2036622079999999</v>
      </c>
      <c r="AD92">
        <f t="shared" si="4"/>
        <v>142.08945779199999</v>
      </c>
      <c r="AE92">
        <f>'IDT-1'!E92</f>
        <v>0</v>
      </c>
      <c r="AF92" s="24"/>
      <c r="AG92">
        <f t="shared" si="5"/>
        <v>142.08945779199999</v>
      </c>
      <c r="AI92" s="34">
        <f>PXIL!K92</f>
        <v>0</v>
      </c>
      <c r="AJ92" s="34">
        <f>PXIL!Q92</f>
        <v>0</v>
      </c>
      <c r="AK92" s="34">
        <f>RTM_IEX!K92</f>
        <v>15.36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0.93311999999999995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107.99999999999999</v>
      </c>
      <c r="AB93" s="75">
        <f>-STOA!Q93</f>
        <v>0</v>
      </c>
      <c r="AC93">
        <f t="shared" si="3"/>
        <v>1.1552782079999999</v>
      </c>
      <c r="AD93">
        <f t="shared" si="4"/>
        <v>136.377841792</v>
      </c>
      <c r="AE93">
        <f>'IDT-1'!E93</f>
        <v>0</v>
      </c>
      <c r="AF93" s="24"/>
      <c r="AG93">
        <f t="shared" si="5"/>
        <v>136.377841792</v>
      </c>
      <c r="AI93" s="34">
        <f>PXIL!K93</f>
        <v>0</v>
      </c>
      <c r="AJ93" s="34">
        <f>PXIL!Q93</f>
        <v>0</v>
      </c>
      <c r="AK93" s="34">
        <f>RTM_IEX!K93</f>
        <v>9.6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0.93311999999999995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107.99999999999999</v>
      </c>
      <c r="AB94" s="75">
        <f>-STOA!Q94</f>
        <v>0</v>
      </c>
      <c r="AC94">
        <f t="shared" si="3"/>
        <v>1.1552782079999999</v>
      </c>
      <c r="AD94">
        <f t="shared" si="4"/>
        <v>136.377841792</v>
      </c>
      <c r="AE94">
        <f>'IDT-1'!E94</f>
        <v>0</v>
      </c>
      <c r="AF94" s="24"/>
      <c r="AG94">
        <f t="shared" si="5"/>
        <v>136.377841792</v>
      </c>
      <c r="AI94" s="34">
        <f>PXIL!K94</f>
        <v>0</v>
      </c>
      <c r="AJ94" s="34">
        <f>PXIL!Q94</f>
        <v>0</v>
      </c>
      <c r="AK94" s="34">
        <f>RTM_IEX!K94</f>
        <v>9.6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0.93311999999999995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19.540000000000003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107.99999999999999</v>
      </c>
      <c r="AB95" s="75">
        <f>-STOA!Q95</f>
        <v>0</v>
      </c>
      <c r="AC95">
        <f t="shared" si="3"/>
        <v>1.079174208</v>
      </c>
      <c r="AD95">
        <f t="shared" si="4"/>
        <v>127.393945792</v>
      </c>
      <c r="AE95">
        <f>'IDT-1'!E95</f>
        <v>0</v>
      </c>
      <c r="AF95" s="24"/>
      <c r="AG95">
        <f t="shared" si="5"/>
        <v>127.393945792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0.93311999999999995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19.540000000000003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107.99999999999999</v>
      </c>
      <c r="AB96" s="75">
        <f>-STOA!Q96</f>
        <v>0</v>
      </c>
      <c r="AC96">
        <f t="shared" si="3"/>
        <v>1.079174208</v>
      </c>
      <c r="AD96">
        <f t="shared" si="4"/>
        <v>127.393945792</v>
      </c>
      <c r="AE96">
        <f>'IDT-1'!E96</f>
        <v>0</v>
      </c>
      <c r="AF96" s="24"/>
      <c r="AG96">
        <f t="shared" si="5"/>
        <v>127.393945792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0.93311999999999995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19.540000000000003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107.99999999999999</v>
      </c>
      <c r="AB97" s="75">
        <f>-STOA!Q97</f>
        <v>0</v>
      </c>
      <c r="AC97">
        <f t="shared" si="3"/>
        <v>1.079174208</v>
      </c>
      <c r="AD97">
        <f t="shared" si="4"/>
        <v>127.393945792</v>
      </c>
      <c r="AE97">
        <f>'IDT-1'!E97</f>
        <v>0</v>
      </c>
      <c r="AF97" s="24"/>
      <c r="AG97">
        <f t="shared" si="5"/>
        <v>127.393945792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0.93311999999999995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19.540000000000003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107.99999999999999</v>
      </c>
      <c r="AB98" s="75">
        <f>-STOA!Q98</f>
        <v>0</v>
      </c>
      <c r="AC98">
        <f t="shared" si="3"/>
        <v>1.079174208</v>
      </c>
      <c r="AD98">
        <f t="shared" si="4"/>
        <v>127.393945792</v>
      </c>
      <c r="AE98">
        <f>'IDT-1'!E98</f>
        <v>0</v>
      </c>
      <c r="AF98" s="24"/>
      <c r="AG98">
        <f t="shared" si="5"/>
        <v>127.393945792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0.48925023475645485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0.16227</v>
      </c>
      <c r="Z99" s="34">
        <f t="shared" si="6"/>
        <v>0</v>
      </c>
      <c r="AA99" s="75">
        <f t="shared" si="6"/>
        <v>2.8171200000000005</v>
      </c>
      <c r="AB99" s="75">
        <f t="shared" si="6"/>
        <v>0</v>
      </c>
      <c r="AC99">
        <f t="shared" si="6"/>
        <v>3.4596658324409238E-2</v>
      </c>
      <c r="AD99">
        <f t="shared" si="6"/>
        <v>3.8355048364320461</v>
      </c>
      <c r="AE99">
        <f t="shared" si="6"/>
        <v>0</v>
      </c>
      <c r="AG99">
        <f t="shared" si="6"/>
        <v>3.8355048364320461</v>
      </c>
      <c r="AI99">
        <f t="shared" si="6"/>
        <v>0</v>
      </c>
      <c r="AJ99">
        <f t="shared" si="6"/>
        <v>0</v>
      </c>
      <c r="AK99">
        <f t="shared" si="6"/>
        <v>0.12436999999999997</v>
      </c>
      <c r="AL99">
        <f t="shared" si="6"/>
        <v>-0.12375</v>
      </c>
      <c r="AM99">
        <f t="shared" si="6"/>
        <v>0</v>
      </c>
      <c r="AN99">
        <f t="shared" si="6"/>
        <v>0</v>
      </c>
      <c r="AO99">
        <f t="shared" si="6"/>
        <v>0.37719249999999993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45310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5.8400000000000007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0.23041200000000001</v>
      </c>
      <c r="AD3">
        <f>SUM(B3:AB3,AI3:AT3)-AC3</f>
        <v>27.199587999999999</v>
      </c>
      <c r="AE3">
        <f>'IDT-1'!D3</f>
        <v>0</v>
      </c>
      <c r="AF3" s="24"/>
      <c r="AG3">
        <f>SUM(AD3:AF3)</f>
        <v>27.199587999999999</v>
      </c>
      <c r="AI3" s="34">
        <f>PXIL!L3</f>
        <v>0</v>
      </c>
      <c r="AJ3" s="34">
        <f>PXIL!R3</f>
        <v>0</v>
      </c>
      <c r="AK3" s="34">
        <f>RTM_IEX!L3</f>
        <v>21.59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5.8400000000000007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0.226464</v>
      </c>
      <c r="AD4">
        <f t="shared" ref="AD4:AD67" si="1">SUM(B4:AB4,AI4:AT4)-AC4</f>
        <v>26.733536000000001</v>
      </c>
      <c r="AE4">
        <f>'IDT-1'!D4</f>
        <v>0</v>
      </c>
      <c r="AF4" s="24"/>
      <c r="AG4">
        <f t="shared" ref="AG4:AG67" si="2">SUM(AD4:AF4)</f>
        <v>26.733536000000001</v>
      </c>
      <c r="AI4" s="34">
        <f>PXIL!L4</f>
        <v>0</v>
      </c>
      <c r="AJ4" s="34">
        <f>PXIL!R4</f>
        <v>0</v>
      </c>
      <c r="AK4" s="34">
        <f>RTM_IEX!L4</f>
        <v>21.12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5.8400000000000007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0.21839999999999998</v>
      </c>
      <c r="AD5">
        <f t="shared" si="1"/>
        <v>25.781600000000001</v>
      </c>
      <c r="AE5">
        <f>'IDT-1'!D5</f>
        <v>0</v>
      </c>
      <c r="AF5" s="24"/>
      <c r="AG5">
        <f t="shared" si="2"/>
        <v>25.781600000000001</v>
      </c>
      <c r="AI5" s="34">
        <f>PXIL!L5</f>
        <v>0</v>
      </c>
      <c r="AJ5" s="34">
        <f>PXIL!R5</f>
        <v>0</v>
      </c>
      <c r="AK5" s="34">
        <f>RTM_IEX!L5</f>
        <v>20.16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5.8400000000000007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0.21839999999999998</v>
      </c>
      <c r="AD6">
        <f t="shared" si="1"/>
        <v>25.781600000000001</v>
      </c>
      <c r="AE6">
        <f>'IDT-1'!D6</f>
        <v>0</v>
      </c>
      <c r="AF6" s="24"/>
      <c r="AG6">
        <f t="shared" si="2"/>
        <v>25.781600000000001</v>
      </c>
      <c r="AI6" s="34">
        <f>PXIL!L6</f>
        <v>0</v>
      </c>
      <c r="AJ6" s="34">
        <f>PXIL!R6</f>
        <v>0</v>
      </c>
      <c r="AK6" s="34">
        <f>RTM_IEX!L6</f>
        <v>20.16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0.21839999999999998</v>
      </c>
      <c r="AD7">
        <f t="shared" si="1"/>
        <v>25.781600000000001</v>
      </c>
      <c r="AE7">
        <f>'IDT-1'!D7</f>
        <v>0</v>
      </c>
      <c r="AF7" s="24"/>
      <c r="AG7">
        <f t="shared" si="2"/>
        <v>25.781600000000001</v>
      </c>
      <c r="AI7" s="34">
        <f>PXIL!L7</f>
        <v>0</v>
      </c>
      <c r="AJ7" s="34">
        <f>PXIL!R7</f>
        <v>0</v>
      </c>
      <c r="AK7" s="34">
        <f>RTM_IEX!L7</f>
        <v>20.16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5.8400000000000007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0.21033599999999997</v>
      </c>
      <c r="AD8">
        <f t="shared" si="1"/>
        <v>24.829663999999998</v>
      </c>
      <c r="AE8">
        <f>'IDT-1'!D8</f>
        <v>0</v>
      </c>
      <c r="AF8" s="24"/>
      <c r="AG8">
        <f t="shared" si="2"/>
        <v>24.829663999999998</v>
      </c>
      <c r="AI8" s="34">
        <f>PXIL!L8</f>
        <v>0</v>
      </c>
      <c r="AJ8" s="34">
        <f>PXIL!R8</f>
        <v>0</v>
      </c>
      <c r="AK8" s="34">
        <f>RTM_IEX!L8</f>
        <v>19.2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0.21033599999999997</v>
      </c>
      <c r="AD9">
        <f t="shared" si="1"/>
        <v>24.829663999999998</v>
      </c>
      <c r="AE9">
        <f>'IDT-1'!D9</f>
        <v>0</v>
      </c>
      <c r="AF9" s="24"/>
      <c r="AG9">
        <f t="shared" si="2"/>
        <v>24.829663999999998</v>
      </c>
      <c r="AI9" s="34">
        <f>PXIL!L9</f>
        <v>0</v>
      </c>
      <c r="AJ9" s="34">
        <f>PXIL!R9</f>
        <v>0</v>
      </c>
      <c r="AK9" s="34">
        <f>RTM_IEX!L9</f>
        <v>19.2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0.21033599999999997</v>
      </c>
      <c r="AD10">
        <f t="shared" si="1"/>
        <v>24.829663999999998</v>
      </c>
      <c r="AE10">
        <f>'IDT-1'!D10</f>
        <v>0</v>
      </c>
      <c r="AF10" s="24"/>
      <c r="AG10">
        <f t="shared" si="2"/>
        <v>24.829663999999998</v>
      </c>
      <c r="AI10" s="34">
        <f>PXIL!L10</f>
        <v>0</v>
      </c>
      <c r="AJ10" s="34">
        <f>PXIL!R10</f>
        <v>0</v>
      </c>
      <c r="AK10" s="34">
        <f>RTM_IEX!L10</f>
        <v>19.2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5.8400000000000007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0.21033599999999997</v>
      </c>
      <c r="AD11">
        <f t="shared" si="1"/>
        <v>24.829663999999998</v>
      </c>
      <c r="AE11">
        <f>'IDT-1'!D11</f>
        <v>0</v>
      </c>
      <c r="AF11" s="24"/>
      <c r="AG11">
        <f t="shared" si="2"/>
        <v>24.829663999999998</v>
      </c>
      <c r="AI11" s="34">
        <f>PXIL!L11</f>
        <v>0</v>
      </c>
      <c r="AJ11" s="34">
        <f>PXIL!R11</f>
        <v>0</v>
      </c>
      <c r="AK11" s="34">
        <f>RTM_IEX!L11</f>
        <v>19.2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5.8400000000000007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0.21033599999999997</v>
      </c>
      <c r="AD12">
        <f t="shared" si="1"/>
        <v>24.829663999999998</v>
      </c>
      <c r="AE12">
        <f>'IDT-1'!D12</f>
        <v>0</v>
      </c>
      <c r="AF12" s="24"/>
      <c r="AG12">
        <f t="shared" si="2"/>
        <v>24.829663999999998</v>
      </c>
      <c r="AI12" s="34">
        <f>PXIL!L12</f>
        <v>0</v>
      </c>
      <c r="AJ12" s="34">
        <f>PXIL!R12</f>
        <v>0</v>
      </c>
      <c r="AK12" s="34">
        <f>RTM_IEX!L12</f>
        <v>19.2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5.8400000000000007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0.21033599999999997</v>
      </c>
      <c r="AD13">
        <f t="shared" si="1"/>
        <v>24.829663999999998</v>
      </c>
      <c r="AE13">
        <f>'IDT-1'!D13</f>
        <v>0</v>
      </c>
      <c r="AF13" s="24"/>
      <c r="AG13">
        <f t="shared" si="2"/>
        <v>24.829663999999998</v>
      </c>
      <c r="AI13" s="34">
        <f>PXIL!L13</f>
        <v>0</v>
      </c>
      <c r="AJ13" s="34">
        <f>PXIL!R13</f>
        <v>0</v>
      </c>
      <c r="AK13" s="34">
        <f>RTM_IEX!L13</f>
        <v>19.2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5.8400000000000007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0.201432</v>
      </c>
      <c r="AD14">
        <f t="shared" si="1"/>
        <v>23.778568</v>
      </c>
      <c r="AE14">
        <f>'IDT-1'!D14</f>
        <v>0</v>
      </c>
      <c r="AF14" s="24"/>
      <c r="AG14">
        <f t="shared" si="2"/>
        <v>23.778568</v>
      </c>
      <c r="AI14" s="34">
        <f>PXIL!L14</f>
        <v>0</v>
      </c>
      <c r="AJ14" s="34">
        <f>PXIL!R14</f>
        <v>0</v>
      </c>
      <c r="AK14" s="34">
        <f>RTM_IEX!L14</f>
        <v>18.14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5.8400000000000007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0.201432</v>
      </c>
      <c r="AD15">
        <f t="shared" si="1"/>
        <v>23.778568</v>
      </c>
      <c r="AE15">
        <f>'IDT-1'!D15</f>
        <v>0</v>
      </c>
      <c r="AF15" s="24"/>
      <c r="AG15">
        <f t="shared" si="2"/>
        <v>23.778568</v>
      </c>
      <c r="AI15" s="34">
        <f>PXIL!L15</f>
        <v>0</v>
      </c>
      <c r="AJ15" s="34">
        <f>PXIL!R15</f>
        <v>0</v>
      </c>
      <c r="AK15" s="34">
        <f>RTM_IEX!L15</f>
        <v>18.14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5.8400000000000007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0.19983600000000001</v>
      </c>
      <c r="AD16">
        <f t="shared" si="1"/>
        <v>23.590163999999998</v>
      </c>
      <c r="AE16">
        <f>'IDT-1'!D16</f>
        <v>0</v>
      </c>
      <c r="AF16" s="24"/>
      <c r="AG16">
        <f t="shared" si="2"/>
        <v>23.590163999999998</v>
      </c>
      <c r="AI16" s="34">
        <f>PXIL!L16</f>
        <v>0</v>
      </c>
      <c r="AJ16" s="34">
        <f>PXIL!R16</f>
        <v>0</v>
      </c>
      <c r="AK16" s="34">
        <f>RTM_IEX!L16</f>
        <v>17.95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5.8400000000000007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0.20386799999999999</v>
      </c>
      <c r="AD17">
        <f t="shared" si="1"/>
        <v>24.066132</v>
      </c>
      <c r="AE17">
        <f>'IDT-1'!D17</f>
        <v>0</v>
      </c>
      <c r="AF17" s="24"/>
      <c r="AG17">
        <f t="shared" si="2"/>
        <v>24.066132</v>
      </c>
      <c r="AI17" s="34">
        <f>PXIL!L17</f>
        <v>0</v>
      </c>
      <c r="AJ17" s="34">
        <f>PXIL!R17</f>
        <v>0</v>
      </c>
      <c r="AK17" s="34">
        <f>RTM_IEX!L17</f>
        <v>18.43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5.8400000000000007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0.20705999999999997</v>
      </c>
      <c r="AD18">
        <f t="shared" si="1"/>
        <v>24.44294</v>
      </c>
      <c r="AE18">
        <f>'IDT-1'!D18</f>
        <v>0</v>
      </c>
      <c r="AF18" s="24"/>
      <c r="AG18">
        <f t="shared" si="2"/>
        <v>24.44294</v>
      </c>
      <c r="AI18" s="34">
        <f>PXIL!L18</f>
        <v>0</v>
      </c>
      <c r="AJ18" s="34">
        <f>PXIL!R18</f>
        <v>0</v>
      </c>
      <c r="AK18" s="34">
        <f>RTM_IEX!L18</f>
        <v>18.809999999999999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5.8400000000000007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0.21033599999999997</v>
      </c>
      <c r="AD19">
        <f t="shared" si="1"/>
        <v>24.829663999999998</v>
      </c>
      <c r="AE19">
        <f>'IDT-1'!D19</f>
        <v>0</v>
      </c>
      <c r="AF19" s="24"/>
      <c r="AG19">
        <f t="shared" si="2"/>
        <v>24.829663999999998</v>
      </c>
      <c r="AI19" s="34">
        <f>PXIL!L19</f>
        <v>0</v>
      </c>
      <c r="AJ19" s="34">
        <f>PXIL!R19</f>
        <v>0</v>
      </c>
      <c r="AK19" s="34">
        <f>RTM_IEX!L19</f>
        <v>19.2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5.8400000000000007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0.21839999999999998</v>
      </c>
      <c r="AD20">
        <f t="shared" si="1"/>
        <v>25.781600000000001</v>
      </c>
      <c r="AE20">
        <f>'IDT-1'!D20</f>
        <v>0</v>
      </c>
      <c r="AF20" s="24"/>
      <c r="AG20">
        <f t="shared" si="2"/>
        <v>25.781600000000001</v>
      </c>
      <c r="AI20" s="34">
        <f>PXIL!L20</f>
        <v>0</v>
      </c>
      <c r="AJ20" s="34">
        <f>PXIL!R20</f>
        <v>0</v>
      </c>
      <c r="AK20" s="34">
        <f>RTM_IEX!L20</f>
        <v>20.16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0.21839999999999998</v>
      </c>
      <c r="AD21">
        <f t="shared" si="1"/>
        <v>25.781600000000001</v>
      </c>
      <c r="AE21">
        <f>'IDT-1'!D21</f>
        <v>0</v>
      </c>
      <c r="AF21" s="24"/>
      <c r="AG21">
        <f t="shared" si="2"/>
        <v>25.781600000000001</v>
      </c>
      <c r="AI21" s="34">
        <f>PXIL!L21</f>
        <v>0</v>
      </c>
      <c r="AJ21" s="34">
        <f>PXIL!R21</f>
        <v>0</v>
      </c>
      <c r="AK21" s="34">
        <f>RTM_IEX!L21</f>
        <v>20.16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0.226464</v>
      </c>
      <c r="AD22">
        <f t="shared" si="1"/>
        <v>26.733536000000001</v>
      </c>
      <c r="AE22">
        <f>'IDT-1'!D22</f>
        <v>0</v>
      </c>
      <c r="AF22" s="24"/>
      <c r="AG22">
        <f t="shared" si="2"/>
        <v>26.733536000000001</v>
      </c>
      <c r="AI22" s="34">
        <f>PXIL!L22</f>
        <v>0</v>
      </c>
      <c r="AJ22" s="34">
        <f>PXIL!R22</f>
        <v>0</v>
      </c>
      <c r="AK22" s="34">
        <f>RTM_IEX!L22</f>
        <v>21.12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5.8400000000000007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0.24259199999999997</v>
      </c>
      <c r="AD23">
        <f t="shared" si="1"/>
        <v>28.637408000000001</v>
      </c>
      <c r="AE23">
        <f>'IDT-1'!D23</f>
        <v>0</v>
      </c>
      <c r="AF23" s="24"/>
      <c r="AG23">
        <f t="shared" si="2"/>
        <v>28.637408000000001</v>
      </c>
      <c r="AI23" s="34">
        <f>PXIL!L23</f>
        <v>0</v>
      </c>
      <c r="AJ23" s="34">
        <f>PXIL!R23</f>
        <v>0</v>
      </c>
      <c r="AK23" s="34">
        <f>RTM_IEX!L23</f>
        <v>23.04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5.8400000000000007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0.25872000000000001</v>
      </c>
      <c r="AD24">
        <f t="shared" si="1"/>
        <v>30.54128</v>
      </c>
      <c r="AE24">
        <f>'IDT-1'!D24</f>
        <v>0</v>
      </c>
      <c r="AF24" s="24"/>
      <c r="AG24">
        <f t="shared" si="2"/>
        <v>30.54128</v>
      </c>
      <c r="AI24" s="34">
        <f>PXIL!L24</f>
        <v>0</v>
      </c>
      <c r="AJ24" s="34">
        <f>PXIL!R24</f>
        <v>0</v>
      </c>
      <c r="AK24" s="34">
        <f>RTM_IEX!L24</f>
        <v>24.96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0.282912</v>
      </c>
      <c r="AD25">
        <f t="shared" si="1"/>
        <v>33.397087999999997</v>
      </c>
      <c r="AE25">
        <f>'IDT-1'!D25</f>
        <v>0</v>
      </c>
      <c r="AF25" s="24"/>
      <c r="AG25">
        <f t="shared" si="2"/>
        <v>33.397087999999997</v>
      </c>
      <c r="AI25" s="34">
        <f>PXIL!L25</f>
        <v>0</v>
      </c>
      <c r="AJ25" s="34">
        <f>PXIL!R25</f>
        <v>0</v>
      </c>
      <c r="AK25" s="34">
        <f>RTM_IEX!L25</f>
        <v>27.84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0.29903999999999997</v>
      </c>
      <c r="AD26">
        <f t="shared" si="1"/>
        <v>35.300960000000003</v>
      </c>
      <c r="AE26">
        <f>'IDT-1'!D26</f>
        <v>0</v>
      </c>
      <c r="AF26" s="24"/>
      <c r="AG26">
        <f t="shared" si="2"/>
        <v>35.300960000000003</v>
      </c>
      <c r="AI26" s="34">
        <f>PXIL!L26</f>
        <v>0</v>
      </c>
      <c r="AJ26" s="34">
        <f>PXIL!R26</f>
        <v>0</v>
      </c>
      <c r="AK26" s="34">
        <f>RTM_IEX!L26</f>
        <v>29.76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0.33935999999999999</v>
      </c>
      <c r="AD27">
        <f t="shared" si="1"/>
        <v>40.060639999999999</v>
      </c>
      <c r="AE27">
        <f>'IDT-1'!D27</f>
        <v>0</v>
      </c>
      <c r="AF27" s="24"/>
      <c r="AG27">
        <f t="shared" si="2"/>
        <v>40.060639999999999</v>
      </c>
      <c r="AI27" s="34">
        <f>PXIL!L27</f>
        <v>0</v>
      </c>
      <c r="AJ27" s="34">
        <f>PXIL!R27</f>
        <v>0</v>
      </c>
      <c r="AK27" s="34">
        <f>RTM_IEX!L27</f>
        <v>0.96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33.6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0.36355008382485055</v>
      </c>
      <c r="AD28">
        <f t="shared" si="1"/>
        <v>42.916221800085935</v>
      </c>
      <c r="AE28">
        <f>'IDT-1'!D28</f>
        <v>0</v>
      </c>
      <c r="AF28" s="24"/>
      <c r="AG28">
        <f t="shared" si="2"/>
        <v>42.916221800085935</v>
      </c>
      <c r="AI28" s="34">
        <f>PXIL!L28</f>
        <v>0</v>
      </c>
      <c r="AJ28" s="34">
        <f>PXIL!R28</f>
        <v>0</v>
      </c>
      <c r="AK28" s="34">
        <f>RTM_IEX!L28</f>
        <v>0.96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36.479999999999997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0.39950208382485058</v>
      </c>
      <c r="AD29">
        <f t="shared" si="1"/>
        <v>47.160269800085935</v>
      </c>
      <c r="AE29">
        <f>'IDT-1'!D29</f>
        <v>0</v>
      </c>
      <c r="AF29" s="24"/>
      <c r="AG29">
        <f t="shared" si="2"/>
        <v>47.160269800085935</v>
      </c>
      <c r="AI29" s="34">
        <f>PXIL!L29</f>
        <v>0</v>
      </c>
      <c r="AJ29" s="34">
        <f>PXIL!R29</f>
        <v>0</v>
      </c>
      <c r="AK29" s="34">
        <f>RTM_IEX!L29</f>
        <v>1.4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40.32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13.49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0.40051008382485054</v>
      </c>
      <c r="AD30">
        <f t="shared" si="1"/>
        <v>47.279261800085941</v>
      </c>
      <c r="AE30">
        <f>'IDT-1'!D30</f>
        <v>0</v>
      </c>
      <c r="AF30" s="24"/>
      <c r="AG30">
        <f t="shared" si="2"/>
        <v>47.279261800085941</v>
      </c>
      <c r="AI30" s="34">
        <f>PXIL!L30</f>
        <v>0</v>
      </c>
      <c r="AJ30" s="34">
        <f>PXIL!R30</f>
        <v>0</v>
      </c>
      <c r="AK30" s="34">
        <f>RTM_IEX!L30</f>
        <v>4.28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24.07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24.33</v>
      </c>
      <c r="Z31" s="34">
        <f>IEX!R31</f>
        <v>0</v>
      </c>
      <c r="AA31" s="75">
        <f>STOA!L31</f>
        <v>0</v>
      </c>
      <c r="AB31" s="75">
        <f>-STOA!R31</f>
        <v>0</v>
      </c>
      <c r="AC31">
        <f t="shared" si="0"/>
        <v>0.31273008382485057</v>
      </c>
      <c r="AD31">
        <f t="shared" si="1"/>
        <v>36.917041800085926</v>
      </c>
      <c r="AE31">
        <f>'IDT-1'!D31</f>
        <v>0</v>
      </c>
      <c r="AF31" s="24"/>
      <c r="AG31">
        <f t="shared" si="2"/>
        <v>36.917041800085926</v>
      </c>
      <c r="AI31" s="34">
        <f>PXIL!L31</f>
        <v>0</v>
      </c>
      <c r="AJ31" s="34">
        <f>PXIL!R31</f>
        <v>0</v>
      </c>
      <c r="AK31" s="34">
        <f>RTM_IEX!L31</f>
        <v>2.2599999999999998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4.8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15.22</v>
      </c>
      <c r="Z32" s="34">
        <f>IEX!R32</f>
        <v>0</v>
      </c>
      <c r="AA32" s="75">
        <f>STOA!L32</f>
        <v>0.16</v>
      </c>
      <c r="AB32" s="75">
        <f>-STOA!R32</f>
        <v>0</v>
      </c>
      <c r="AC32">
        <f t="shared" si="0"/>
        <v>0.25099008382485055</v>
      </c>
      <c r="AD32">
        <f t="shared" si="1"/>
        <v>29.628781800085935</v>
      </c>
      <c r="AE32">
        <f>'IDT-1'!D32</f>
        <v>0</v>
      </c>
      <c r="AF32" s="24"/>
      <c r="AG32">
        <f t="shared" si="2"/>
        <v>29.628781800085935</v>
      </c>
      <c r="AI32" s="34">
        <f>PXIL!L32</f>
        <v>0</v>
      </c>
      <c r="AJ32" s="34">
        <f>PXIL!R32</f>
        <v>0</v>
      </c>
      <c r="AK32" s="34">
        <f>RTM_IEX!L32</f>
        <v>3.32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5.34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8.85</v>
      </c>
      <c r="Z33" s="34">
        <f>IEX!R33</f>
        <v>0</v>
      </c>
      <c r="AA33" s="75">
        <f>STOA!L33</f>
        <v>0.4</v>
      </c>
      <c r="AB33" s="75">
        <f>-STOA!R33</f>
        <v>0</v>
      </c>
      <c r="AC33">
        <f t="shared" si="0"/>
        <v>0.18555408382485056</v>
      </c>
      <c r="AD33">
        <f t="shared" si="1"/>
        <v>21.904217800085931</v>
      </c>
      <c r="AE33">
        <f>'IDT-1'!D33</f>
        <v>0</v>
      </c>
      <c r="AF33" s="24"/>
      <c r="AG33">
        <f t="shared" si="2"/>
        <v>21.904217800085931</v>
      </c>
      <c r="AI33" s="34">
        <f>PXIL!L33</f>
        <v>0</v>
      </c>
      <c r="AJ33" s="34">
        <f>PXIL!R33</f>
        <v>0</v>
      </c>
      <c r="AK33" s="34">
        <f>RTM_IEX!L33</f>
        <v>3.37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3.63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6.94</v>
      </c>
      <c r="Z34" s="34">
        <f>IEX!R34</f>
        <v>0</v>
      </c>
      <c r="AA34" s="75">
        <f>STOA!L34</f>
        <v>0.71</v>
      </c>
      <c r="AB34" s="75">
        <f>-STOA!R34</f>
        <v>0</v>
      </c>
      <c r="AC34">
        <f t="shared" si="0"/>
        <v>0.16791408382485057</v>
      </c>
      <c r="AD34">
        <f t="shared" si="1"/>
        <v>19.821857800085933</v>
      </c>
      <c r="AE34">
        <f>'IDT-1'!D34</f>
        <v>0</v>
      </c>
      <c r="AF34" s="24"/>
      <c r="AG34">
        <f t="shared" si="2"/>
        <v>19.821857800085933</v>
      </c>
      <c r="AI34" s="34">
        <f>PXIL!L34</f>
        <v>0</v>
      </c>
      <c r="AJ34" s="34">
        <f>PXIL!R34</f>
        <v>0</v>
      </c>
      <c r="AK34" s="34">
        <f>RTM_IEX!L34</f>
        <v>3.41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3.09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6.67</v>
      </c>
      <c r="Z35" s="34">
        <f>IEX!R35</f>
        <v>0</v>
      </c>
      <c r="AA35" s="75">
        <f>STOA!L35</f>
        <v>1.1000000000000001</v>
      </c>
      <c r="AB35" s="75">
        <f>-STOA!R35</f>
        <v>0</v>
      </c>
      <c r="AC35">
        <f t="shared" si="0"/>
        <v>0.18261408382485056</v>
      </c>
      <c r="AD35">
        <f t="shared" si="1"/>
        <v>21.557157800085928</v>
      </c>
      <c r="AE35">
        <f>'IDT-1'!D35</f>
        <v>0</v>
      </c>
      <c r="AF35" s="24"/>
      <c r="AG35">
        <f t="shared" si="2"/>
        <v>21.557157800085928</v>
      </c>
      <c r="AI35" s="34">
        <f>PXIL!L35</f>
        <v>0</v>
      </c>
      <c r="AJ35" s="34">
        <f>PXIL!R35</f>
        <v>0</v>
      </c>
      <c r="AK35" s="34">
        <f>RTM_IEX!L35</f>
        <v>3.07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5.0599999999999996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4.75</v>
      </c>
      <c r="Z36" s="34">
        <f>IEX!R36</f>
        <v>0</v>
      </c>
      <c r="AA36" s="75">
        <f>STOA!L36</f>
        <v>1.53</v>
      </c>
      <c r="AB36" s="75">
        <f>-STOA!R36</f>
        <v>0</v>
      </c>
      <c r="AC36">
        <f t="shared" si="0"/>
        <v>0.17707008382485057</v>
      </c>
      <c r="AD36">
        <f t="shared" si="1"/>
        <v>20.902701800085932</v>
      </c>
      <c r="AE36">
        <f>'IDT-1'!D36</f>
        <v>0</v>
      </c>
      <c r="AF36" s="24"/>
      <c r="AG36">
        <f t="shared" si="2"/>
        <v>20.902701800085932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6.06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5.73</v>
      </c>
      <c r="Z37" s="34">
        <f>IEX!R37</f>
        <v>0</v>
      </c>
      <c r="AA37" s="75">
        <f>STOA!L37</f>
        <v>1.98</v>
      </c>
      <c r="AB37" s="75">
        <f>-STOA!R37</f>
        <v>0</v>
      </c>
      <c r="AC37">
        <f t="shared" si="0"/>
        <v>0.19126608382485058</v>
      </c>
      <c r="AD37">
        <f t="shared" si="1"/>
        <v>22.578505800085935</v>
      </c>
      <c r="AE37">
        <f>'IDT-1'!D37</f>
        <v>0</v>
      </c>
      <c r="AF37" s="24"/>
      <c r="AG37">
        <f t="shared" si="2"/>
        <v>22.578505800085935</v>
      </c>
      <c r="AI37" s="34">
        <f>PXIL!L37</f>
        <v>0</v>
      </c>
      <c r="AJ37" s="34">
        <f>PXIL!R37</f>
        <v>0</v>
      </c>
      <c r="AK37" s="34">
        <f>RTM_IEX!L37</f>
        <v>2.75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6.47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5.85</v>
      </c>
      <c r="Z38" s="34">
        <f>IEX!R38</f>
        <v>0</v>
      </c>
      <c r="AA38" s="75">
        <f>STOA!L38</f>
        <v>2.44</v>
      </c>
      <c r="AB38" s="75">
        <f>-STOA!R38</f>
        <v>0</v>
      </c>
      <c r="AC38">
        <f t="shared" si="0"/>
        <v>0.19168608382485056</v>
      </c>
      <c r="AD38">
        <f t="shared" si="1"/>
        <v>22.62808580008593</v>
      </c>
      <c r="AE38">
        <f>'IDT-1'!D38</f>
        <v>0</v>
      </c>
      <c r="AF38" s="24"/>
      <c r="AG38">
        <f t="shared" si="2"/>
        <v>22.62808580008593</v>
      </c>
      <c r="AI38" s="34">
        <f>PXIL!L38</f>
        <v>0</v>
      </c>
      <c r="AJ38" s="34">
        <f>PXIL!R38</f>
        <v>0</v>
      </c>
      <c r="AK38" s="34">
        <f>RTM_IEX!L38</f>
        <v>2.63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6.06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9.15</v>
      </c>
      <c r="Z39" s="34">
        <f>IEX!R39</f>
        <v>0</v>
      </c>
      <c r="AA39" s="75">
        <f>STOA!L39</f>
        <v>2.91</v>
      </c>
      <c r="AB39" s="75">
        <f>-STOA!R39</f>
        <v>0</v>
      </c>
      <c r="AC39">
        <f t="shared" si="0"/>
        <v>0.19219008382485059</v>
      </c>
      <c r="AD39">
        <f t="shared" si="1"/>
        <v>22.687581800085933</v>
      </c>
      <c r="AE39">
        <f>'IDT-1'!D39</f>
        <v>0</v>
      </c>
      <c r="AF39" s="24"/>
      <c r="AG39">
        <f t="shared" si="2"/>
        <v>22.687581800085933</v>
      </c>
      <c r="AI39" s="34">
        <f>PXIL!L39</f>
        <v>0</v>
      </c>
      <c r="AJ39" s="34">
        <f>PXIL!R39</f>
        <v>0</v>
      </c>
      <c r="AK39" s="34">
        <f>RTM_IEX!L39</f>
        <v>2.14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2.84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7.98</v>
      </c>
      <c r="Z40" s="34">
        <f>IEX!R40</f>
        <v>0</v>
      </c>
      <c r="AA40" s="75">
        <f>STOA!L40</f>
        <v>3.35</v>
      </c>
      <c r="AB40" s="75">
        <f>-STOA!R40</f>
        <v>0</v>
      </c>
      <c r="AC40">
        <f t="shared" si="0"/>
        <v>0.23032608382485059</v>
      </c>
      <c r="AD40">
        <f t="shared" si="1"/>
        <v>27.189445800085942</v>
      </c>
      <c r="AE40">
        <f>'IDT-1'!D40</f>
        <v>0</v>
      </c>
      <c r="AF40" s="24"/>
      <c r="AG40">
        <f t="shared" si="2"/>
        <v>27.189445800085942</v>
      </c>
      <c r="AI40" s="34">
        <f>PXIL!L40</f>
        <v>0</v>
      </c>
      <c r="AJ40" s="34">
        <f>PXIL!R40</f>
        <v>0</v>
      </c>
      <c r="AK40" s="34">
        <f>RTM_IEX!L40</f>
        <v>1.78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8.4700000000000006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8.66</v>
      </c>
      <c r="Z41" s="34">
        <f>IEX!R41</f>
        <v>0</v>
      </c>
      <c r="AA41" s="75">
        <f>STOA!L41</f>
        <v>3.8</v>
      </c>
      <c r="AB41" s="75">
        <f>-STOA!R41</f>
        <v>0</v>
      </c>
      <c r="AC41">
        <f t="shared" si="0"/>
        <v>0.25687008382485055</v>
      </c>
      <c r="AD41">
        <f t="shared" si="1"/>
        <v>30.322901800085937</v>
      </c>
      <c r="AE41">
        <f>'IDT-1'!D41</f>
        <v>0</v>
      </c>
      <c r="AF41" s="24"/>
      <c r="AG41">
        <f t="shared" si="2"/>
        <v>30.322901800085937</v>
      </c>
      <c r="AI41" s="34">
        <f>PXIL!L41</f>
        <v>0</v>
      </c>
      <c r="AJ41" s="34">
        <f>PXIL!R41</f>
        <v>0</v>
      </c>
      <c r="AK41" s="34">
        <f>RTM_IEX!L41</f>
        <v>1.5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10.78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9.4</v>
      </c>
      <c r="Z42" s="34">
        <f>IEX!R42</f>
        <v>0</v>
      </c>
      <c r="AA42" s="75">
        <f>STOA!L42</f>
        <v>4.2300000000000004</v>
      </c>
      <c r="AB42" s="75">
        <f>-STOA!R42</f>
        <v>0</v>
      </c>
      <c r="AC42">
        <f t="shared" si="0"/>
        <v>0.27551808382485055</v>
      </c>
      <c r="AD42">
        <f t="shared" si="1"/>
        <v>32.52425380008593</v>
      </c>
      <c r="AE42">
        <f>'IDT-1'!D42</f>
        <v>0</v>
      </c>
      <c r="AF42" s="24"/>
      <c r="AG42">
        <f t="shared" si="2"/>
        <v>32.52425380008593</v>
      </c>
      <c r="AI42" s="34">
        <f>PXIL!L42</f>
        <v>0</v>
      </c>
      <c r="AJ42" s="34">
        <f>PXIL!R42</f>
        <v>0</v>
      </c>
      <c r="AK42" s="34">
        <f>RTM_IEX!L42</f>
        <v>1.4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11.93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9.82</v>
      </c>
      <c r="Z43" s="34">
        <f>IEX!R43</f>
        <v>0</v>
      </c>
      <c r="AA43" s="75">
        <f>STOA!L43</f>
        <v>4.67</v>
      </c>
      <c r="AB43" s="75">
        <f>-STOA!R43</f>
        <v>0</v>
      </c>
      <c r="AC43">
        <f t="shared" si="0"/>
        <v>0.29987808382485059</v>
      </c>
      <c r="AD43">
        <f t="shared" si="1"/>
        <v>35.399893800085934</v>
      </c>
      <c r="AE43">
        <f>'IDT-1'!D43</f>
        <v>0</v>
      </c>
      <c r="AF43" s="24"/>
      <c r="AG43">
        <f t="shared" si="2"/>
        <v>35.399893800085934</v>
      </c>
      <c r="AI43" s="34">
        <f>PXIL!L43</f>
        <v>0</v>
      </c>
      <c r="AJ43" s="34">
        <f>PXIL!R43</f>
        <v>0</v>
      </c>
      <c r="AK43" s="34">
        <f>RTM_IEX!L43</f>
        <v>1.31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14.06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11.18</v>
      </c>
      <c r="Z44" s="34">
        <f>IEX!R44</f>
        <v>0</v>
      </c>
      <c r="AA44" s="75">
        <f>STOA!L44</f>
        <v>5.05</v>
      </c>
      <c r="AB44" s="75">
        <f>-STOA!R44</f>
        <v>0</v>
      </c>
      <c r="AC44">
        <f t="shared" si="0"/>
        <v>0.32104608382485056</v>
      </c>
      <c r="AD44">
        <f t="shared" si="1"/>
        <v>37.898725800085934</v>
      </c>
      <c r="AE44">
        <f>'IDT-1'!D44</f>
        <v>0</v>
      </c>
      <c r="AF44" s="24"/>
      <c r="AG44">
        <f t="shared" si="2"/>
        <v>37.898725800085934</v>
      </c>
      <c r="AI44" s="34">
        <f>PXIL!L44</f>
        <v>0</v>
      </c>
      <c r="AJ44" s="34">
        <f>PXIL!R44</f>
        <v>0</v>
      </c>
      <c r="AK44" s="34">
        <f>RTM_IEX!L44</f>
        <v>1.21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14.94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14.05</v>
      </c>
      <c r="Z45" s="34">
        <f>IEX!R45</f>
        <v>0</v>
      </c>
      <c r="AA45" s="75">
        <f>STOA!L45</f>
        <v>5.39</v>
      </c>
      <c r="AB45" s="75">
        <f>-STOA!R45</f>
        <v>0</v>
      </c>
      <c r="AC45">
        <f t="shared" si="0"/>
        <v>0.34255199999999997</v>
      </c>
      <c r="AD45">
        <f t="shared" si="1"/>
        <v>40.437448000000003</v>
      </c>
      <c r="AE45">
        <f>'IDT-1'!D45</f>
        <v>0</v>
      </c>
      <c r="AF45" s="24"/>
      <c r="AG45">
        <f t="shared" si="2"/>
        <v>40.437448000000003</v>
      </c>
      <c r="AI45" s="34">
        <f>PXIL!L45</f>
        <v>0</v>
      </c>
      <c r="AJ45" s="34">
        <f>PXIL!R45</f>
        <v>0</v>
      </c>
      <c r="AK45" s="34">
        <f>RTM_IEX!L45</f>
        <v>1.04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14.46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15.62</v>
      </c>
      <c r="Z46" s="34">
        <f>IEX!R46</f>
        <v>0</v>
      </c>
      <c r="AA46" s="75">
        <f>STOA!L46</f>
        <v>5.71</v>
      </c>
      <c r="AB46" s="75">
        <f>-STOA!R46</f>
        <v>0</v>
      </c>
      <c r="AC46">
        <f t="shared" si="0"/>
        <v>0.37497408382485053</v>
      </c>
      <c r="AD46">
        <f t="shared" si="1"/>
        <v>44.26479780008593</v>
      </c>
      <c r="AE46">
        <f>'IDT-1'!D46</f>
        <v>0</v>
      </c>
      <c r="AF46" s="24"/>
      <c r="AG46">
        <f t="shared" si="2"/>
        <v>44.26479780008593</v>
      </c>
      <c r="AI46" s="34">
        <f>PXIL!L46</f>
        <v>0</v>
      </c>
      <c r="AJ46" s="34">
        <f>PXIL!R46</f>
        <v>0</v>
      </c>
      <c r="AK46" s="34">
        <f>RTM_IEX!L46</f>
        <v>0.7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16.77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16.989999999999998</v>
      </c>
      <c r="Z47" s="34">
        <f>IEX!R47</f>
        <v>0</v>
      </c>
      <c r="AA47" s="75">
        <f>STOA!L47</f>
        <v>5.98</v>
      </c>
      <c r="AB47" s="75">
        <f>-STOA!R47</f>
        <v>0</v>
      </c>
      <c r="AC47">
        <f t="shared" si="0"/>
        <v>0.42327599999999993</v>
      </c>
      <c r="AD47">
        <f t="shared" si="1"/>
        <v>49.966723999999999</v>
      </c>
      <c r="AE47">
        <f>'IDT-1'!D47</f>
        <v>0</v>
      </c>
      <c r="AF47" s="24"/>
      <c r="AG47">
        <f t="shared" si="2"/>
        <v>49.966723999999999</v>
      </c>
      <c r="AI47" s="34">
        <f>PXIL!L47</f>
        <v>0</v>
      </c>
      <c r="AJ47" s="34">
        <f>PXIL!R47</f>
        <v>0</v>
      </c>
      <c r="AK47" s="34">
        <f>RTM_IEX!L47</f>
        <v>2.13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19.45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6.21</v>
      </c>
      <c r="AB48" s="75">
        <f>-STOA!R48</f>
        <v>0</v>
      </c>
      <c r="AC48">
        <f t="shared" si="0"/>
        <v>0.42293999999999998</v>
      </c>
      <c r="AD48">
        <f t="shared" si="1"/>
        <v>49.927059999999997</v>
      </c>
      <c r="AE48">
        <f>'IDT-1'!D48</f>
        <v>0</v>
      </c>
      <c r="AF48" s="24"/>
      <c r="AG48">
        <f t="shared" si="2"/>
        <v>49.927059999999997</v>
      </c>
      <c r="AI48" s="34">
        <f>PXIL!L48</f>
        <v>0</v>
      </c>
      <c r="AJ48" s="34">
        <f>PXIL!R48</f>
        <v>0</v>
      </c>
      <c r="AK48" s="34">
        <f>RTM_IEX!L48</f>
        <v>1.82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36.479999999999997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6.46</v>
      </c>
      <c r="AB49" s="75">
        <f>-STOA!R49</f>
        <v>0</v>
      </c>
      <c r="AC49">
        <f t="shared" si="0"/>
        <v>0.41958000000000006</v>
      </c>
      <c r="AD49">
        <f t="shared" si="1"/>
        <v>49.530419999999999</v>
      </c>
      <c r="AE49">
        <f>'IDT-1'!D49</f>
        <v>0</v>
      </c>
      <c r="AF49" s="24"/>
      <c r="AG49">
        <f t="shared" si="2"/>
        <v>49.530419999999999</v>
      </c>
      <c r="AI49" s="34">
        <f>PXIL!L49</f>
        <v>0</v>
      </c>
      <c r="AJ49" s="34">
        <f>PXIL!R49</f>
        <v>0</v>
      </c>
      <c r="AK49" s="34">
        <f>RTM_IEX!L49</f>
        <v>2.13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35.520000000000003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6.62</v>
      </c>
      <c r="AB50" s="75">
        <f>-STOA!R50</f>
        <v>0</v>
      </c>
      <c r="AC50">
        <f t="shared" si="0"/>
        <v>0.409416</v>
      </c>
      <c r="AD50">
        <f t="shared" si="1"/>
        <v>48.330584000000002</v>
      </c>
      <c r="AE50">
        <f>'IDT-1'!D50</f>
        <v>0</v>
      </c>
      <c r="AF50" s="24"/>
      <c r="AG50">
        <f t="shared" si="2"/>
        <v>48.330584000000002</v>
      </c>
      <c r="AI50" s="34">
        <f>PXIL!L50</f>
        <v>0</v>
      </c>
      <c r="AJ50" s="34">
        <f>PXIL!R50</f>
        <v>0</v>
      </c>
      <c r="AK50" s="34">
        <f>RTM_IEX!L50</f>
        <v>2.68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33.6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6.59</v>
      </c>
      <c r="AB51" s="75">
        <f>-STOA!R51</f>
        <v>0</v>
      </c>
      <c r="AC51">
        <f t="shared" si="0"/>
        <v>0.40907999999999994</v>
      </c>
      <c r="AD51">
        <f t="shared" si="1"/>
        <v>48.29092</v>
      </c>
      <c r="AE51">
        <f>'IDT-1'!D51</f>
        <v>0</v>
      </c>
      <c r="AF51" s="24"/>
      <c r="AG51">
        <f t="shared" si="2"/>
        <v>48.29092</v>
      </c>
      <c r="AI51" s="34">
        <f>PXIL!L51</f>
        <v>0</v>
      </c>
      <c r="AJ51" s="34">
        <f>PXIL!R51</f>
        <v>0</v>
      </c>
      <c r="AK51" s="34">
        <f>RTM_IEX!L51</f>
        <v>4.59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31.68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6.65</v>
      </c>
      <c r="AB52" s="75">
        <f>-STOA!R52</f>
        <v>0</v>
      </c>
      <c r="AC52">
        <f t="shared" si="0"/>
        <v>0.40681008382485051</v>
      </c>
      <c r="AD52">
        <f t="shared" si="1"/>
        <v>48.02296180008593</v>
      </c>
      <c r="AE52">
        <f>'IDT-1'!D52</f>
        <v>0</v>
      </c>
      <c r="AF52" s="24"/>
      <c r="AG52">
        <f t="shared" si="2"/>
        <v>48.02296180008593</v>
      </c>
      <c r="AI52" s="34">
        <f>PXIL!L52</f>
        <v>0</v>
      </c>
      <c r="AJ52" s="34">
        <f>PXIL!R52</f>
        <v>0</v>
      </c>
      <c r="AK52" s="34">
        <f>RTM_IEX!L52</f>
        <v>5.22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30.72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6.68</v>
      </c>
      <c r="AB53" s="75">
        <f>-STOA!R53</f>
        <v>0</v>
      </c>
      <c r="AC53">
        <f t="shared" si="0"/>
        <v>0.33297408382485055</v>
      </c>
      <c r="AD53">
        <f t="shared" si="1"/>
        <v>39.306797800085931</v>
      </c>
      <c r="AE53">
        <f>'IDT-1'!D53</f>
        <v>0</v>
      </c>
      <c r="AF53" s="24"/>
      <c r="AG53">
        <f t="shared" si="2"/>
        <v>39.306797800085931</v>
      </c>
      <c r="AI53" s="34">
        <f>PXIL!L53</f>
        <v>0</v>
      </c>
      <c r="AJ53" s="34">
        <f>PXIL!R53</f>
        <v>0</v>
      </c>
      <c r="AK53" s="34">
        <f>RTM_IEX!L53</f>
        <v>27.12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6.74</v>
      </c>
      <c r="AB54" s="75">
        <f>-STOA!R54</f>
        <v>0</v>
      </c>
      <c r="AC54">
        <f t="shared" si="0"/>
        <v>0.35565408382485053</v>
      </c>
      <c r="AD54">
        <f t="shared" si="1"/>
        <v>41.984117800085933</v>
      </c>
      <c r="AE54">
        <f>'IDT-1'!D54</f>
        <v>0</v>
      </c>
      <c r="AF54" s="24"/>
      <c r="AG54">
        <f t="shared" si="2"/>
        <v>41.984117800085933</v>
      </c>
      <c r="AI54" s="34">
        <f>PXIL!L54</f>
        <v>0</v>
      </c>
      <c r="AJ54" s="34">
        <f>PXIL!R54</f>
        <v>0</v>
      </c>
      <c r="AK54" s="34">
        <f>RTM_IEX!L54</f>
        <v>29.76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6.74</v>
      </c>
      <c r="AB55" s="75">
        <f>-STOA!R55</f>
        <v>0</v>
      </c>
      <c r="AC55">
        <f t="shared" si="0"/>
        <v>0.34759200000000001</v>
      </c>
      <c r="AD55">
        <f t="shared" si="1"/>
        <v>41.032408000000004</v>
      </c>
      <c r="AE55">
        <f>'IDT-1'!D55</f>
        <v>0</v>
      </c>
      <c r="AF55" s="24"/>
      <c r="AG55">
        <f t="shared" si="2"/>
        <v>41.032408000000004</v>
      </c>
      <c r="AI55" s="34">
        <f>PXIL!L55</f>
        <v>0</v>
      </c>
      <c r="AJ55" s="34">
        <f>PXIL!R55</f>
        <v>0</v>
      </c>
      <c r="AK55" s="34">
        <f>RTM_IEX!L55</f>
        <v>28.8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6.66</v>
      </c>
      <c r="AB56" s="75">
        <f>-STOA!R56</f>
        <v>0</v>
      </c>
      <c r="AC56">
        <f t="shared" si="0"/>
        <v>0.34692000000000001</v>
      </c>
      <c r="AD56">
        <f t="shared" si="1"/>
        <v>40.95308</v>
      </c>
      <c r="AE56">
        <f>'IDT-1'!D56</f>
        <v>0</v>
      </c>
      <c r="AF56" s="24"/>
      <c r="AG56">
        <f t="shared" si="2"/>
        <v>40.95308</v>
      </c>
      <c r="AI56" s="34">
        <f>PXIL!L56</f>
        <v>0</v>
      </c>
      <c r="AJ56" s="34">
        <f>PXIL!R56</f>
        <v>0</v>
      </c>
      <c r="AK56" s="34">
        <f>RTM_IEX!L56</f>
        <v>28.8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6.54</v>
      </c>
      <c r="AB57" s="75">
        <f>-STOA!R57</f>
        <v>0</v>
      </c>
      <c r="AC57">
        <f t="shared" si="0"/>
        <v>0.33784799999999998</v>
      </c>
      <c r="AD57">
        <f t="shared" si="1"/>
        <v>39.882151999999998</v>
      </c>
      <c r="AE57">
        <f>'IDT-1'!D57</f>
        <v>0</v>
      </c>
      <c r="AF57" s="24"/>
      <c r="AG57">
        <f t="shared" si="2"/>
        <v>39.882151999999998</v>
      </c>
      <c r="AI57" s="34">
        <f>PXIL!L57</f>
        <v>0</v>
      </c>
      <c r="AJ57" s="34">
        <f>PXIL!R57</f>
        <v>0</v>
      </c>
      <c r="AK57" s="34">
        <f>RTM_IEX!L57</f>
        <v>27.84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6.28</v>
      </c>
      <c r="AB58" s="75">
        <f>-STOA!R58</f>
        <v>0</v>
      </c>
      <c r="AC58">
        <f t="shared" si="0"/>
        <v>0.33566399999999996</v>
      </c>
      <c r="AD58">
        <f t="shared" si="1"/>
        <v>39.624336</v>
      </c>
      <c r="AE58">
        <f>'IDT-1'!D58</f>
        <v>0</v>
      </c>
      <c r="AF58" s="24"/>
      <c r="AG58">
        <f t="shared" si="2"/>
        <v>39.624336</v>
      </c>
      <c r="AI58" s="34">
        <f>PXIL!L58</f>
        <v>0</v>
      </c>
      <c r="AJ58" s="34">
        <f>PXIL!R58</f>
        <v>0</v>
      </c>
      <c r="AK58" s="34">
        <f>RTM_IEX!L58</f>
        <v>27.84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6.1</v>
      </c>
      <c r="AB59" s="75">
        <f>-STOA!R59</f>
        <v>0</v>
      </c>
      <c r="AC59">
        <f t="shared" si="0"/>
        <v>0.32608799999999993</v>
      </c>
      <c r="AD59">
        <f t="shared" si="1"/>
        <v>38.493912000000002</v>
      </c>
      <c r="AE59">
        <f>'IDT-1'!D59</f>
        <v>0</v>
      </c>
      <c r="AF59" s="24"/>
      <c r="AG59">
        <f t="shared" si="2"/>
        <v>38.493912000000002</v>
      </c>
      <c r="AI59" s="34">
        <f>PXIL!L59</f>
        <v>0</v>
      </c>
      <c r="AJ59" s="34">
        <f>PXIL!R59</f>
        <v>0</v>
      </c>
      <c r="AK59" s="34">
        <f>RTM_IEX!L59</f>
        <v>26.88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5.71</v>
      </c>
      <c r="AB60" s="75">
        <f>-STOA!R60</f>
        <v>0</v>
      </c>
      <c r="AC60">
        <f t="shared" si="0"/>
        <v>0.33087599999999995</v>
      </c>
      <c r="AD60">
        <f t="shared" si="1"/>
        <v>39.059123999999997</v>
      </c>
      <c r="AE60">
        <f>'IDT-1'!D60</f>
        <v>0</v>
      </c>
      <c r="AF60" s="24"/>
      <c r="AG60">
        <f t="shared" si="2"/>
        <v>39.059123999999997</v>
      </c>
      <c r="AI60" s="34">
        <f>PXIL!L60</f>
        <v>0</v>
      </c>
      <c r="AJ60" s="34">
        <f>PXIL!R60</f>
        <v>0</v>
      </c>
      <c r="AK60" s="34">
        <f>RTM_IEX!L60</f>
        <v>27.84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5.53</v>
      </c>
      <c r="AB61" s="75">
        <f>-STOA!R61</f>
        <v>0</v>
      </c>
      <c r="AC61">
        <f t="shared" si="0"/>
        <v>0.34549199999999997</v>
      </c>
      <c r="AD61">
        <f t="shared" si="1"/>
        <v>40.784508000000002</v>
      </c>
      <c r="AE61">
        <f>'IDT-1'!D61</f>
        <v>0</v>
      </c>
      <c r="AF61" s="24"/>
      <c r="AG61">
        <f t="shared" si="2"/>
        <v>40.784508000000002</v>
      </c>
      <c r="AI61" s="34">
        <f>PXIL!L61</f>
        <v>0</v>
      </c>
      <c r="AJ61" s="34">
        <f>PXIL!R61</f>
        <v>0</v>
      </c>
      <c r="AK61" s="34">
        <f>RTM_IEX!L61</f>
        <v>29.76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5.0999999999999996</v>
      </c>
      <c r="AB62" s="75">
        <f>-STOA!R62</f>
        <v>0</v>
      </c>
      <c r="AC62">
        <f t="shared" si="0"/>
        <v>0.34187808382485058</v>
      </c>
      <c r="AD62">
        <f t="shared" si="1"/>
        <v>40.357893800085932</v>
      </c>
      <c r="AE62">
        <f>'IDT-1'!D62</f>
        <v>0</v>
      </c>
      <c r="AF62" s="24"/>
      <c r="AG62">
        <f t="shared" si="2"/>
        <v>40.357893800085932</v>
      </c>
      <c r="AI62" s="34">
        <f>PXIL!L62</f>
        <v>0</v>
      </c>
      <c r="AJ62" s="34">
        <f>PXIL!R62</f>
        <v>0</v>
      </c>
      <c r="AK62" s="34">
        <f>RTM_IEX!L62</f>
        <v>29.76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4.75</v>
      </c>
      <c r="AB63" s="75">
        <f>-STOA!R63</f>
        <v>0</v>
      </c>
      <c r="AC63">
        <f t="shared" si="0"/>
        <v>8.8955999999999993E-2</v>
      </c>
      <c r="AD63">
        <f t="shared" si="1"/>
        <v>10.501044</v>
      </c>
      <c r="AE63">
        <f>'IDT-1'!D63</f>
        <v>0</v>
      </c>
      <c r="AF63" s="24"/>
      <c r="AG63">
        <f t="shared" si="2"/>
        <v>10.501044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4.26</v>
      </c>
      <c r="AB64" s="75">
        <f>-STOA!R64</f>
        <v>0</v>
      </c>
      <c r="AC64">
        <f t="shared" si="0"/>
        <v>8.4839999999999985E-2</v>
      </c>
      <c r="AD64">
        <f t="shared" si="1"/>
        <v>10.01516</v>
      </c>
      <c r="AE64">
        <f>'IDT-1'!D64</f>
        <v>0</v>
      </c>
      <c r="AF64" s="24"/>
      <c r="AG64">
        <f t="shared" si="2"/>
        <v>10.01516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3.81</v>
      </c>
      <c r="AB65" s="75">
        <f>-STOA!R65</f>
        <v>0</v>
      </c>
      <c r="AC65">
        <f t="shared" si="0"/>
        <v>0.24418608382485057</v>
      </c>
      <c r="AD65">
        <f t="shared" si="1"/>
        <v>28.825585800085936</v>
      </c>
      <c r="AE65">
        <f>'IDT-1'!D65</f>
        <v>0</v>
      </c>
      <c r="AF65" s="24"/>
      <c r="AG65">
        <f t="shared" si="2"/>
        <v>28.825585800085936</v>
      </c>
      <c r="AI65" s="34">
        <f>PXIL!L65</f>
        <v>0</v>
      </c>
      <c r="AJ65" s="34">
        <f>PXIL!R65</f>
        <v>0</v>
      </c>
      <c r="AK65" s="34">
        <f>RTM_IEX!L65</f>
        <v>19.420000000000002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3.28</v>
      </c>
      <c r="AB66" s="75">
        <f>-STOA!R66</f>
        <v>0</v>
      </c>
      <c r="AC66">
        <f t="shared" si="0"/>
        <v>0.20815008382485056</v>
      </c>
      <c r="AD66">
        <f t="shared" si="1"/>
        <v>24.571621800085932</v>
      </c>
      <c r="AE66">
        <f>'IDT-1'!D66</f>
        <v>0</v>
      </c>
      <c r="AF66" s="24"/>
      <c r="AG66">
        <f t="shared" si="2"/>
        <v>24.571621800085932</v>
      </c>
      <c r="AI66" s="34">
        <f>PXIL!L66</f>
        <v>0</v>
      </c>
      <c r="AJ66" s="34">
        <f>PXIL!R66</f>
        <v>0</v>
      </c>
      <c r="AK66" s="34">
        <f>RTM_IEX!L66</f>
        <v>15.66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2.79</v>
      </c>
      <c r="AB67" s="75">
        <f>-STOA!R67</f>
        <v>0</v>
      </c>
      <c r="AC67">
        <f t="shared" si="0"/>
        <v>0.32583408382485057</v>
      </c>
      <c r="AD67">
        <f t="shared" si="1"/>
        <v>38.463937800085937</v>
      </c>
      <c r="AE67">
        <f>'IDT-1'!D67</f>
        <v>0</v>
      </c>
      <c r="AF67" s="24"/>
      <c r="AG67">
        <f t="shared" si="2"/>
        <v>38.463937800085937</v>
      </c>
      <c r="AI67" s="34">
        <f>PXIL!L67</f>
        <v>0</v>
      </c>
      <c r="AJ67" s="34">
        <f>PXIL!R67</f>
        <v>0</v>
      </c>
      <c r="AK67" s="34">
        <f>RTM_IEX!L67</f>
        <v>1.36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28.8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2.27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0.32659008382485061</v>
      </c>
      <c r="AD68">
        <f t="shared" ref="AD68:AD98" si="4">SUM(B68:AB68,AI68:AT68)-AC68</f>
        <v>38.55318180008593</v>
      </c>
      <c r="AE68">
        <f>'IDT-1'!D68</f>
        <v>0</v>
      </c>
      <c r="AF68" s="24"/>
      <c r="AG68">
        <f t="shared" ref="AG68:AG98" si="5">SUM(AD68:AF68)</f>
        <v>38.55318180008593</v>
      </c>
      <c r="AI68" s="34">
        <f>PXIL!L68</f>
        <v>0</v>
      </c>
      <c r="AJ68" s="34">
        <f>PXIL!R68</f>
        <v>0</v>
      </c>
      <c r="AK68" s="34">
        <f>RTM_IEX!L68</f>
        <v>1.01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29.76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14.14</v>
      </c>
      <c r="Z69" s="34">
        <f>IEX!R69</f>
        <v>0</v>
      </c>
      <c r="AA69" s="75">
        <f>STOA!L69</f>
        <v>1.78</v>
      </c>
      <c r="AB69" s="75">
        <f>-STOA!R69</f>
        <v>0</v>
      </c>
      <c r="AC69">
        <f t="shared" si="3"/>
        <v>0.30508608382485058</v>
      </c>
      <c r="AD69">
        <f t="shared" si="4"/>
        <v>36.014685800085935</v>
      </c>
      <c r="AE69">
        <f>'IDT-1'!D69</f>
        <v>0</v>
      </c>
      <c r="AF69" s="24"/>
      <c r="AG69">
        <f t="shared" si="5"/>
        <v>36.014685800085935</v>
      </c>
      <c r="AI69" s="34">
        <f>PXIL!L69</f>
        <v>0</v>
      </c>
      <c r="AJ69" s="34">
        <f>PXIL!R69</f>
        <v>0</v>
      </c>
      <c r="AK69" s="34">
        <f>RTM_IEX!L69</f>
        <v>1.1000000000000001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13.46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14.09</v>
      </c>
      <c r="Z70" s="34">
        <f>IEX!R70</f>
        <v>0</v>
      </c>
      <c r="AA70" s="75">
        <f>STOA!L70</f>
        <v>1.35</v>
      </c>
      <c r="AB70" s="75">
        <f>-STOA!R70</f>
        <v>0</v>
      </c>
      <c r="AC70">
        <f t="shared" si="3"/>
        <v>0.29265408382485059</v>
      </c>
      <c r="AD70">
        <f t="shared" si="4"/>
        <v>34.547117800085935</v>
      </c>
      <c r="AE70">
        <f>'IDT-1'!D70</f>
        <v>0</v>
      </c>
      <c r="AF70" s="24"/>
      <c r="AG70">
        <f t="shared" si="5"/>
        <v>34.547117800085935</v>
      </c>
      <c r="AI70" s="34">
        <f>PXIL!L70</f>
        <v>0</v>
      </c>
      <c r="AJ70" s="34">
        <f>PXIL!R70</f>
        <v>0</v>
      </c>
      <c r="AK70" s="34">
        <f>RTM_IEX!L70</f>
        <v>1.21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12.35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9.26</v>
      </c>
      <c r="Z71" s="34">
        <f>IEX!R71</f>
        <v>0</v>
      </c>
      <c r="AA71" s="75">
        <f>STOA!L71</f>
        <v>0.95</v>
      </c>
      <c r="AB71" s="75">
        <f>-STOA!R71</f>
        <v>0</v>
      </c>
      <c r="AC71">
        <f t="shared" si="3"/>
        <v>0.23183808382485055</v>
      </c>
      <c r="AD71">
        <f t="shared" si="4"/>
        <v>27.367933800085932</v>
      </c>
      <c r="AE71">
        <f>'IDT-1'!D71</f>
        <v>0</v>
      </c>
      <c r="AF71" s="24"/>
      <c r="AG71">
        <f t="shared" si="5"/>
        <v>27.367933800085932</v>
      </c>
      <c r="AI71" s="34">
        <f>PXIL!L71</f>
        <v>0</v>
      </c>
      <c r="AJ71" s="34">
        <f>PXIL!R71</f>
        <v>0</v>
      </c>
      <c r="AK71" s="34">
        <f>RTM_IEX!L71</f>
        <v>1.24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10.31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8.0299999999999994</v>
      </c>
      <c r="Z72" s="34">
        <f>IEX!R72</f>
        <v>0</v>
      </c>
      <c r="AA72" s="75">
        <f>STOA!L72</f>
        <v>0.63</v>
      </c>
      <c r="AB72" s="75">
        <f>-STOA!R72</f>
        <v>0</v>
      </c>
      <c r="AC72">
        <f t="shared" si="3"/>
        <v>0.18950208382485056</v>
      </c>
      <c r="AD72">
        <f t="shared" si="4"/>
        <v>22.370269800085932</v>
      </c>
      <c r="AE72">
        <f>'IDT-1'!D72</f>
        <v>0</v>
      </c>
      <c r="AF72" s="24"/>
      <c r="AG72">
        <f t="shared" si="5"/>
        <v>22.370269800085932</v>
      </c>
      <c r="AI72" s="34">
        <f>PXIL!L72</f>
        <v>0</v>
      </c>
      <c r="AJ72" s="34">
        <f>PXIL!R72</f>
        <v>0</v>
      </c>
      <c r="AK72" s="34">
        <f>RTM_IEX!L72</f>
        <v>1.43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6.63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7.83</v>
      </c>
      <c r="Z73" s="34">
        <f>IEX!R73</f>
        <v>0</v>
      </c>
      <c r="AA73" s="75">
        <f>STOA!L73</f>
        <v>0.38</v>
      </c>
      <c r="AB73" s="75">
        <f>-STOA!R73</f>
        <v>0</v>
      </c>
      <c r="AC73">
        <f t="shared" si="3"/>
        <v>0.18530208382485058</v>
      </c>
      <c r="AD73">
        <f t="shared" si="4"/>
        <v>21.874469800085933</v>
      </c>
      <c r="AE73">
        <f>'IDT-1'!D73</f>
        <v>0</v>
      </c>
      <c r="AF73" s="24"/>
      <c r="AG73">
        <f t="shared" si="5"/>
        <v>21.874469800085933</v>
      </c>
      <c r="AI73" s="34">
        <f>PXIL!L73</f>
        <v>0</v>
      </c>
      <c r="AJ73" s="34">
        <f>PXIL!R73</f>
        <v>0</v>
      </c>
      <c r="AK73" s="34">
        <f>RTM_IEX!L73</f>
        <v>0.93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7.08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7.09</v>
      </c>
      <c r="Z74" s="34">
        <f>IEX!R74</f>
        <v>0</v>
      </c>
      <c r="AA74" s="75">
        <f>STOA!L74</f>
        <v>0.18</v>
      </c>
      <c r="AB74" s="75">
        <f>-STOA!R74</f>
        <v>0</v>
      </c>
      <c r="AC74">
        <f t="shared" si="3"/>
        <v>0.17026608382485059</v>
      </c>
      <c r="AD74">
        <f t="shared" si="4"/>
        <v>20.099505800085936</v>
      </c>
      <c r="AE74">
        <f>'IDT-1'!D74</f>
        <v>0</v>
      </c>
      <c r="AF74" s="24"/>
      <c r="AG74">
        <f t="shared" si="5"/>
        <v>20.099505800085936</v>
      </c>
      <c r="AI74" s="34">
        <f>PXIL!L74</f>
        <v>0</v>
      </c>
      <c r="AJ74" s="34">
        <f>PXIL!R74</f>
        <v>0</v>
      </c>
      <c r="AK74" s="34">
        <f>RTM_IEX!L74</f>
        <v>1.1000000000000001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6.06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10.98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0.19202208382485059</v>
      </c>
      <c r="AD75">
        <f t="shared" si="4"/>
        <v>22.667749800085936</v>
      </c>
      <c r="AE75">
        <f>'IDT-1'!D75</f>
        <v>0</v>
      </c>
      <c r="AF75" s="24"/>
      <c r="AG75">
        <f t="shared" si="5"/>
        <v>22.667749800085936</v>
      </c>
      <c r="AI75" s="34">
        <f>PXIL!L75</f>
        <v>0</v>
      </c>
      <c r="AJ75" s="34">
        <f>PXIL!R75</f>
        <v>0</v>
      </c>
      <c r="AK75" s="34">
        <f>RTM_IEX!L75</f>
        <v>1.31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4.7300000000000004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10.32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0.1840420838248506</v>
      </c>
      <c r="AD76">
        <f t="shared" si="4"/>
        <v>21.725729800085936</v>
      </c>
      <c r="AE76">
        <f>'IDT-1'!D76</f>
        <v>0</v>
      </c>
      <c r="AF76" s="24"/>
      <c r="AG76">
        <f t="shared" si="5"/>
        <v>21.725729800085936</v>
      </c>
      <c r="AI76" s="34">
        <f>PXIL!L76</f>
        <v>0</v>
      </c>
      <c r="AJ76" s="34">
        <f>PXIL!R76</f>
        <v>0</v>
      </c>
      <c r="AK76" s="34">
        <f>RTM_IEX!L76</f>
        <v>1.41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4.34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10.91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0.19059408382485057</v>
      </c>
      <c r="AD77">
        <f t="shared" si="4"/>
        <v>22.499177800085935</v>
      </c>
      <c r="AE77">
        <f>'IDT-1'!D77</f>
        <v>0</v>
      </c>
      <c r="AF77" s="24"/>
      <c r="AG77">
        <f t="shared" si="5"/>
        <v>22.499177800085935</v>
      </c>
      <c r="AI77" s="34">
        <f>PXIL!L77</f>
        <v>0</v>
      </c>
      <c r="AJ77" s="34">
        <f>PXIL!R77</f>
        <v>0</v>
      </c>
      <c r="AK77" s="34">
        <f>RTM_IEX!L77</f>
        <v>1.61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4.33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11.27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0.19622208382485057</v>
      </c>
      <c r="AD78">
        <f t="shared" si="4"/>
        <v>23.163549800085935</v>
      </c>
      <c r="AE78">
        <f>'IDT-1'!D78</f>
        <v>0</v>
      </c>
      <c r="AF78" s="24"/>
      <c r="AG78">
        <f t="shared" si="5"/>
        <v>23.163549800085935</v>
      </c>
      <c r="AI78" s="34">
        <f>PXIL!L78</f>
        <v>0</v>
      </c>
      <c r="AJ78" s="34">
        <f>PXIL!R78</f>
        <v>0</v>
      </c>
      <c r="AK78" s="34">
        <f>RTM_IEX!L78</f>
        <v>1.54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4.71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11.82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0.19496208382485058</v>
      </c>
      <c r="AD79">
        <f t="shared" si="4"/>
        <v>23.014809800085931</v>
      </c>
      <c r="AE79">
        <f>'IDT-1'!D79</f>
        <v>0</v>
      </c>
      <c r="AF79" s="24"/>
      <c r="AG79">
        <f t="shared" si="5"/>
        <v>23.014809800085931</v>
      </c>
      <c r="AI79" s="34">
        <f>PXIL!L79</f>
        <v>0</v>
      </c>
      <c r="AJ79" s="34">
        <f>PXIL!R79</f>
        <v>0</v>
      </c>
      <c r="AK79" s="34">
        <f>RTM_IEX!L79</f>
        <v>2.06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3.49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13.47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0.20647008382485058</v>
      </c>
      <c r="AD80">
        <f t="shared" si="4"/>
        <v>24.373301800085933</v>
      </c>
      <c r="AE80">
        <f>'IDT-1'!D80</f>
        <v>0</v>
      </c>
      <c r="AF80" s="24"/>
      <c r="AG80">
        <f t="shared" si="5"/>
        <v>24.373301800085933</v>
      </c>
      <c r="AI80" s="34">
        <f>PXIL!L80</f>
        <v>0</v>
      </c>
      <c r="AJ80" s="34">
        <f>PXIL!R80</f>
        <v>0</v>
      </c>
      <c r="AK80" s="34">
        <f>RTM_IEX!L80</f>
        <v>2.12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3.15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17.55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0.24133008382485061</v>
      </c>
      <c r="AD81">
        <f t="shared" si="4"/>
        <v>28.488441800085937</v>
      </c>
      <c r="AE81">
        <f>'IDT-1'!D81</f>
        <v>0</v>
      </c>
      <c r="AF81" s="24"/>
      <c r="AG81">
        <f t="shared" si="5"/>
        <v>28.488441800085937</v>
      </c>
      <c r="AI81" s="34">
        <f>PXIL!L81</f>
        <v>0</v>
      </c>
      <c r="AJ81" s="34">
        <f>PXIL!R81</f>
        <v>0</v>
      </c>
      <c r="AK81" s="34">
        <f>RTM_IEX!L81</f>
        <v>1.91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3.43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20.89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0.27459408382485062</v>
      </c>
      <c r="AD82">
        <f t="shared" si="4"/>
        <v>32.415177800085935</v>
      </c>
      <c r="AE82">
        <f>'IDT-1'!D82</f>
        <v>0</v>
      </c>
      <c r="AF82" s="24"/>
      <c r="AG82">
        <f t="shared" si="5"/>
        <v>32.415177800085935</v>
      </c>
      <c r="AI82" s="34">
        <f>PXIL!L82</f>
        <v>0</v>
      </c>
      <c r="AJ82" s="34">
        <f>PXIL!R82</f>
        <v>0</v>
      </c>
      <c r="AK82" s="34">
        <f>RTM_IEX!L82</f>
        <v>2.12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3.84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23.98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0.32894208382485057</v>
      </c>
      <c r="AD83">
        <f t="shared" si="4"/>
        <v>38.830829800085937</v>
      </c>
      <c r="AE83">
        <f>'IDT-1'!D83</f>
        <v>0</v>
      </c>
      <c r="AF83" s="24"/>
      <c r="AG83">
        <f t="shared" si="5"/>
        <v>38.830829800085937</v>
      </c>
      <c r="AI83" s="34">
        <f>PXIL!L83</f>
        <v>0</v>
      </c>
      <c r="AJ83" s="34">
        <f>PXIL!R83</f>
        <v>0</v>
      </c>
      <c r="AK83" s="34">
        <f>RTM_IEX!L83</f>
        <v>1.97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7.37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26.22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0.35977008382485054</v>
      </c>
      <c r="AD84">
        <f t="shared" si="4"/>
        <v>42.470001800085932</v>
      </c>
      <c r="AE84">
        <f>'IDT-1'!D84</f>
        <v>0</v>
      </c>
      <c r="AF84" s="24"/>
      <c r="AG84">
        <f t="shared" si="5"/>
        <v>42.470001800085932</v>
      </c>
      <c r="AI84" s="34">
        <f>PXIL!L84</f>
        <v>0</v>
      </c>
      <c r="AJ84" s="34">
        <f>PXIL!R84</f>
        <v>0</v>
      </c>
      <c r="AK84" s="34">
        <f>RTM_IEX!L84</f>
        <v>1.29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9.48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27.65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0.39563808382485055</v>
      </c>
      <c r="AD85">
        <f t="shared" si="4"/>
        <v>46.704133800085934</v>
      </c>
      <c r="AE85">
        <f>'IDT-1'!D85</f>
        <v>0</v>
      </c>
      <c r="AF85" s="24"/>
      <c r="AG85">
        <f t="shared" si="5"/>
        <v>46.704133800085934</v>
      </c>
      <c r="AI85" s="34">
        <f>PXIL!L85</f>
        <v>0</v>
      </c>
      <c r="AJ85" s="34">
        <f>PXIL!R85</f>
        <v>0</v>
      </c>
      <c r="AK85" s="34">
        <f>RTM_IEX!L85</f>
        <v>0.97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12.64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27.45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0.39395808382485054</v>
      </c>
      <c r="AD86">
        <f t="shared" si="4"/>
        <v>46.505813800085932</v>
      </c>
      <c r="AE86">
        <f>'IDT-1'!D86</f>
        <v>0</v>
      </c>
      <c r="AF86" s="24"/>
      <c r="AG86">
        <f t="shared" si="5"/>
        <v>46.505813800085932</v>
      </c>
      <c r="AI86" s="34">
        <f>PXIL!L86</f>
        <v>0</v>
      </c>
      <c r="AJ86" s="34">
        <f>PXIL!R86</f>
        <v>0</v>
      </c>
      <c r="AK86" s="34">
        <f>RTM_IEX!L86</f>
        <v>0.8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12.81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0.21747408382485056</v>
      </c>
      <c r="AD87">
        <f t="shared" si="4"/>
        <v>25.672297800085936</v>
      </c>
      <c r="AE87">
        <f>'IDT-1'!D87</f>
        <v>0</v>
      </c>
      <c r="AF87" s="24"/>
      <c r="AG87">
        <f t="shared" si="5"/>
        <v>25.672297800085936</v>
      </c>
      <c r="AI87" s="34">
        <f>PXIL!L87</f>
        <v>0</v>
      </c>
      <c r="AJ87" s="34">
        <f>PXIL!R87</f>
        <v>0</v>
      </c>
      <c r="AK87" s="34">
        <f>RTM_IEX!L87</f>
        <v>20.05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0.25535808382485059</v>
      </c>
      <c r="AD88">
        <f t="shared" si="4"/>
        <v>30.144413800085932</v>
      </c>
      <c r="AE88">
        <f>'IDT-1'!D88</f>
        <v>0</v>
      </c>
      <c r="AF88" s="24"/>
      <c r="AG88">
        <f t="shared" si="5"/>
        <v>30.144413800085932</v>
      </c>
      <c r="AI88" s="34">
        <f>PXIL!L88</f>
        <v>0</v>
      </c>
      <c r="AJ88" s="34">
        <f>PXIL!R88</f>
        <v>0</v>
      </c>
      <c r="AK88" s="34">
        <f>RTM_IEX!L88</f>
        <v>24.56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0.37161408382485056</v>
      </c>
      <c r="AD89">
        <f t="shared" si="4"/>
        <v>43.868157800085932</v>
      </c>
      <c r="AE89">
        <f>'IDT-1'!D89</f>
        <v>0</v>
      </c>
      <c r="AF89" s="24"/>
      <c r="AG89">
        <f t="shared" si="5"/>
        <v>43.868157800085932</v>
      </c>
      <c r="AI89" s="34">
        <f>PXIL!L89</f>
        <v>0</v>
      </c>
      <c r="AJ89" s="34">
        <f>PXIL!R89</f>
        <v>0</v>
      </c>
      <c r="AK89" s="34">
        <f>RTM_IEX!L89</f>
        <v>38.4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0.36355199999999993</v>
      </c>
      <c r="AD90">
        <f t="shared" si="4"/>
        <v>42.916448000000003</v>
      </c>
      <c r="AE90">
        <f>'IDT-1'!D90</f>
        <v>0</v>
      </c>
      <c r="AF90" s="24"/>
      <c r="AG90">
        <f t="shared" si="5"/>
        <v>42.916448000000003</v>
      </c>
      <c r="AI90" s="34">
        <f>PXIL!L90</f>
        <v>0</v>
      </c>
      <c r="AJ90" s="34">
        <f>PXIL!R90</f>
        <v>0</v>
      </c>
      <c r="AK90" s="34">
        <f>RTM_IEX!L90</f>
        <v>37.44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0.34733999999999993</v>
      </c>
      <c r="AD91">
        <f t="shared" si="4"/>
        <v>41.002659999999992</v>
      </c>
      <c r="AE91">
        <f>'IDT-1'!D91</f>
        <v>0</v>
      </c>
      <c r="AF91" s="24"/>
      <c r="AG91">
        <f t="shared" si="5"/>
        <v>41.002659999999992</v>
      </c>
      <c r="AI91" s="34">
        <f>PXIL!L91</f>
        <v>0</v>
      </c>
      <c r="AJ91" s="34">
        <f>PXIL!R91</f>
        <v>0</v>
      </c>
      <c r="AK91" s="34">
        <f>RTM_IEX!L91</f>
        <v>35.51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0.32155199999999995</v>
      </c>
      <c r="AD92">
        <f t="shared" si="4"/>
        <v>37.958448000000004</v>
      </c>
      <c r="AE92">
        <f>'IDT-1'!D92</f>
        <v>0</v>
      </c>
      <c r="AF92" s="24"/>
      <c r="AG92">
        <f t="shared" si="5"/>
        <v>37.958448000000004</v>
      </c>
      <c r="AI92" s="34">
        <f>PXIL!L92</f>
        <v>0</v>
      </c>
      <c r="AJ92" s="34">
        <f>PXIL!R92</f>
        <v>0</v>
      </c>
      <c r="AK92" s="34">
        <f>RTM_IEX!L92</f>
        <v>32.44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0.311052</v>
      </c>
      <c r="AD93">
        <f t="shared" si="4"/>
        <v>36.718948000000005</v>
      </c>
      <c r="AE93">
        <f>'IDT-1'!D93</f>
        <v>0</v>
      </c>
      <c r="AF93" s="24"/>
      <c r="AG93">
        <f t="shared" si="5"/>
        <v>36.718948000000005</v>
      </c>
      <c r="AI93" s="34">
        <f>PXIL!L93</f>
        <v>0</v>
      </c>
      <c r="AJ93" s="34">
        <f>PXIL!R93</f>
        <v>0</v>
      </c>
      <c r="AK93" s="34">
        <f>RTM_IEX!L93</f>
        <v>31.19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0.29903999999999997</v>
      </c>
      <c r="AD94">
        <f t="shared" si="4"/>
        <v>35.300960000000003</v>
      </c>
      <c r="AE94">
        <f>'IDT-1'!D94</f>
        <v>0</v>
      </c>
      <c r="AF94" s="24"/>
      <c r="AG94">
        <f t="shared" si="5"/>
        <v>35.300960000000003</v>
      </c>
      <c r="AI94" s="34">
        <f>PXIL!L94</f>
        <v>0</v>
      </c>
      <c r="AJ94" s="34">
        <f>PXIL!R94</f>
        <v>0</v>
      </c>
      <c r="AK94" s="34">
        <f>RTM_IEX!L94</f>
        <v>29.76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5.8400000000000007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0.28686</v>
      </c>
      <c r="AD95">
        <f t="shared" si="4"/>
        <v>33.863140000000001</v>
      </c>
      <c r="AE95">
        <f>'IDT-1'!D95</f>
        <v>0</v>
      </c>
      <c r="AF95" s="24"/>
      <c r="AG95">
        <f t="shared" si="5"/>
        <v>33.863140000000001</v>
      </c>
      <c r="AI95" s="34">
        <f>PXIL!L95</f>
        <v>0</v>
      </c>
      <c r="AJ95" s="34">
        <f>PXIL!R95</f>
        <v>0</v>
      </c>
      <c r="AK95" s="34">
        <f>RTM_IEX!L95</f>
        <v>28.31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5.8400000000000007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0.27073199999999997</v>
      </c>
      <c r="AD96">
        <f t="shared" si="4"/>
        <v>31.959268000000005</v>
      </c>
      <c r="AE96">
        <f>'IDT-1'!D96</f>
        <v>0</v>
      </c>
      <c r="AF96" s="24"/>
      <c r="AG96">
        <f t="shared" si="5"/>
        <v>31.959268000000005</v>
      </c>
      <c r="AI96" s="34">
        <f>PXIL!L96</f>
        <v>0</v>
      </c>
      <c r="AJ96" s="34">
        <f>PXIL!R96</f>
        <v>0</v>
      </c>
      <c r="AK96" s="34">
        <f>RTM_IEX!L96</f>
        <v>26.39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5.8400000000000007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0.25065599999999999</v>
      </c>
      <c r="AD97">
        <f t="shared" si="4"/>
        <v>29.589344000000001</v>
      </c>
      <c r="AE97">
        <f>'IDT-1'!D97</f>
        <v>0</v>
      </c>
      <c r="AF97" s="24"/>
      <c r="AG97">
        <f t="shared" si="5"/>
        <v>29.589344000000001</v>
      </c>
      <c r="AI97" s="34">
        <f>PXIL!L97</f>
        <v>0</v>
      </c>
      <c r="AJ97" s="34">
        <f>PXIL!R97</f>
        <v>0</v>
      </c>
      <c r="AK97" s="34">
        <f>RTM_IEX!L97</f>
        <v>24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5.8400000000000007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0.25065599999999999</v>
      </c>
      <c r="AD98">
        <f t="shared" si="4"/>
        <v>29.589344000000001</v>
      </c>
      <c r="AE98">
        <f>'IDT-1'!D98</f>
        <v>0</v>
      </c>
      <c r="AF98" s="24"/>
      <c r="AG98">
        <f t="shared" si="5"/>
        <v>29.589344000000001</v>
      </c>
      <c r="AI98" s="34">
        <f>PXIL!L98</f>
        <v>0</v>
      </c>
      <c r="AJ98" s="34">
        <f>PXIL!R98</f>
        <v>0</v>
      </c>
      <c r="AK98" s="34">
        <f>RTM_IEX!L98</f>
        <v>24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0.14015731963595154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0.11690750000000001</v>
      </c>
      <c r="Z99" s="34">
        <f t="shared" si="6"/>
        <v>0</v>
      </c>
      <c r="AA99" s="75">
        <f t="shared" si="6"/>
        <v>4.2612499999999991E-2</v>
      </c>
      <c r="AB99" s="75">
        <f t="shared" si="6"/>
        <v>0</v>
      </c>
      <c r="AC99">
        <f t="shared" si="6"/>
        <v>6.5126024849419938E-3</v>
      </c>
      <c r="AD99">
        <f t="shared" si="6"/>
        <v>0.76879721715100968</v>
      </c>
      <c r="AE99">
        <f t="shared" ref="AE99:AT99" si="7">SUM(AE3:AE98)/4000</f>
        <v>0</v>
      </c>
      <c r="AG99">
        <f t="shared" si="7"/>
        <v>0.76879721715100968</v>
      </c>
      <c r="AI99">
        <f t="shared" si="7"/>
        <v>0</v>
      </c>
      <c r="AJ99">
        <f t="shared" si="7"/>
        <v>0</v>
      </c>
      <c r="AK99">
        <f t="shared" si="7"/>
        <v>0.31426999999999988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0.16136250000000005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45310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19.152722000000001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0.48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0.16600686480000001</v>
      </c>
      <c r="AD3">
        <f>SUM(B3:AB3,AI3:AT3)-AC3</f>
        <v>19.596715135200004</v>
      </c>
      <c r="AE3">
        <v>0</v>
      </c>
      <c r="AF3" s="24"/>
      <c r="AG3">
        <f>SUM(AD3:AF3)</f>
        <v>19.596715135200004</v>
      </c>
      <c r="AI3" s="34">
        <f>PXIL!M3</f>
        <v>0</v>
      </c>
      <c r="AJ3" s="34">
        <f>PXIL!S3</f>
        <v>0</v>
      </c>
      <c r="AK3" s="34">
        <f>RTM_IEX!M3</f>
        <v>0.1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0.03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18.925878000000001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0.15897737519999999</v>
      </c>
      <c r="AD4">
        <f t="shared" ref="AD4:AD67" si="1">SUM(B4:AB4,AI4:AT4)-AC4</f>
        <v>18.766900624800002</v>
      </c>
      <c r="AE4">
        <v>0</v>
      </c>
      <c r="AF4" s="24"/>
      <c r="AG4">
        <f t="shared" ref="AG4:AG67" si="2">SUM(AD4:AF4)</f>
        <v>18.766900624800002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18.327047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0.15394719479999999</v>
      </c>
      <c r="AD5">
        <f t="shared" si="1"/>
        <v>18.1730998052</v>
      </c>
      <c r="AE5">
        <v>0</v>
      </c>
      <c r="AF5" s="24"/>
      <c r="AG5">
        <f t="shared" si="2"/>
        <v>18.1730998052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18.454820000000002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0.15502048800000001</v>
      </c>
      <c r="AD6">
        <f t="shared" si="1"/>
        <v>18.299799512</v>
      </c>
      <c r="AE6">
        <v>0</v>
      </c>
      <c r="AF6" s="24"/>
      <c r="AG6">
        <f t="shared" si="2"/>
        <v>18.299799512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15.368347999999999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0.12909412319999999</v>
      </c>
      <c r="AD7">
        <f t="shared" si="1"/>
        <v>15.239253876799999</v>
      </c>
      <c r="AE7">
        <v>0</v>
      </c>
      <c r="AF7" s="24"/>
      <c r="AG7">
        <f t="shared" si="2"/>
        <v>15.239253876799999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12.832492999999999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0.10779294119999999</v>
      </c>
      <c r="AD8">
        <f t="shared" si="1"/>
        <v>12.7247000588</v>
      </c>
      <c r="AE8">
        <v>0</v>
      </c>
      <c r="AF8" s="24"/>
      <c r="AG8">
        <f t="shared" si="2"/>
        <v>12.7247000588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14.546491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0.12219052439999999</v>
      </c>
      <c r="AD9">
        <f t="shared" si="1"/>
        <v>14.424300475599999</v>
      </c>
      <c r="AE9">
        <v>0</v>
      </c>
      <c r="AF9" s="24"/>
      <c r="AG9">
        <f t="shared" si="2"/>
        <v>14.424300475599999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13.086627999999999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0.10992767519999999</v>
      </c>
      <c r="AD10">
        <f t="shared" si="1"/>
        <v>12.976700324799999</v>
      </c>
      <c r="AE10">
        <v>0</v>
      </c>
      <c r="AF10" s="24"/>
      <c r="AG10">
        <f t="shared" si="2"/>
        <v>12.976700324799999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13.386647999999999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0.11244784319999998</v>
      </c>
      <c r="AD11">
        <f t="shared" si="1"/>
        <v>13.274200156799999</v>
      </c>
      <c r="AE11">
        <v>0</v>
      </c>
      <c r="AF11" s="24"/>
      <c r="AG11">
        <f t="shared" si="2"/>
        <v>13.274200156799999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12.164179000000001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0.1021791036</v>
      </c>
      <c r="AD12">
        <f t="shared" si="1"/>
        <v>12.061999896400001</v>
      </c>
      <c r="AE12">
        <v>0</v>
      </c>
      <c r="AF12" s="24"/>
      <c r="AG12">
        <f t="shared" si="2"/>
        <v>12.061999896400001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13.500908000000001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0.1134076272</v>
      </c>
      <c r="AD13">
        <f t="shared" si="1"/>
        <v>13.3875003728</v>
      </c>
      <c r="AE13">
        <v>0</v>
      </c>
      <c r="AF13" s="24"/>
      <c r="AG13">
        <f t="shared" si="2"/>
        <v>13.3875003728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15.298206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0.12850493039999999</v>
      </c>
      <c r="AD14">
        <f t="shared" si="1"/>
        <v>15.1697010696</v>
      </c>
      <c r="AE14">
        <v>0</v>
      </c>
      <c r="AF14" s="24"/>
      <c r="AG14">
        <f t="shared" si="2"/>
        <v>15.1697010696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15.104983000000001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0.1268818572</v>
      </c>
      <c r="AD15">
        <f t="shared" si="1"/>
        <v>14.9781011428</v>
      </c>
      <c r="AE15">
        <v>0</v>
      </c>
      <c r="AF15" s="24"/>
      <c r="AG15">
        <f t="shared" si="2"/>
        <v>14.9781011428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15.627471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0.13127075639999999</v>
      </c>
      <c r="AD16">
        <f t="shared" si="1"/>
        <v>15.496200243600001</v>
      </c>
      <c r="AE16">
        <v>0</v>
      </c>
      <c r="AF16" s="24"/>
      <c r="AG16">
        <f t="shared" si="2"/>
        <v>15.496200243600001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16.982654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0.14265429359999998</v>
      </c>
      <c r="AD17">
        <f t="shared" si="1"/>
        <v>16.8399997064</v>
      </c>
      <c r="AE17">
        <v>0</v>
      </c>
      <c r="AF17" s="24"/>
      <c r="AG17">
        <f t="shared" si="2"/>
        <v>16.8399997064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15.702299999999999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0.13189931999999999</v>
      </c>
      <c r="AD18">
        <f t="shared" si="1"/>
        <v>15.570400679999999</v>
      </c>
      <c r="AE18">
        <v>0</v>
      </c>
      <c r="AF18" s="24"/>
      <c r="AG18">
        <f t="shared" si="2"/>
        <v>15.570400679999999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17.415188000000001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0.14628757919999999</v>
      </c>
      <c r="AD19">
        <f t="shared" si="1"/>
        <v>17.268900420800001</v>
      </c>
      <c r="AE19">
        <v>0</v>
      </c>
      <c r="AF19" s="24"/>
      <c r="AG19">
        <f t="shared" si="2"/>
        <v>17.268900420800001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14.608209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0.1227089556</v>
      </c>
      <c r="AD20">
        <f t="shared" si="1"/>
        <v>14.4855000444</v>
      </c>
      <c r="AE20">
        <v>0</v>
      </c>
      <c r="AF20" s="24"/>
      <c r="AG20">
        <f t="shared" si="2"/>
        <v>14.4855000444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15.460367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0.12986708279999998</v>
      </c>
      <c r="AD21">
        <f t="shared" si="1"/>
        <v>15.330499917199999</v>
      </c>
      <c r="AE21">
        <v>0</v>
      </c>
      <c r="AF21" s="24"/>
      <c r="AG21">
        <f t="shared" si="2"/>
        <v>15.330499917199999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17.970654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0.15095349359999999</v>
      </c>
      <c r="AD22">
        <f t="shared" si="1"/>
        <v>17.8197005064</v>
      </c>
      <c r="AE22">
        <v>0</v>
      </c>
      <c r="AF22" s="24"/>
      <c r="AG22">
        <f t="shared" si="2"/>
        <v>17.8197005064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17.502016999999999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0.14701694279999997</v>
      </c>
      <c r="AD23">
        <f t="shared" si="1"/>
        <v>17.355000057199998</v>
      </c>
      <c r="AE23">
        <v>0</v>
      </c>
      <c r="AF23" s="24"/>
      <c r="AG23">
        <f t="shared" si="2"/>
        <v>17.355000057199998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17.738503999999999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0.14900343359999998</v>
      </c>
      <c r="AD24">
        <f t="shared" si="1"/>
        <v>17.589500566399998</v>
      </c>
      <c r="AE24">
        <v>0</v>
      </c>
      <c r="AF24" s="24"/>
      <c r="AG24">
        <f t="shared" si="2"/>
        <v>17.589500566399998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19.006340999999999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0.15965326439999999</v>
      </c>
      <c r="AD25">
        <f t="shared" si="1"/>
        <v>18.8466877356</v>
      </c>
      <c r="AE25">
        <v>0</v>
      </c>
      <c r="AF25" s="24"/>
      <c r="AG25">
        <f t="shared" si="2"/>
        <v>18.8466877356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18.215208000000001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0.15300774719999999</v>
      </c>
      <c r="AD26">
        <f t="shared" si="1"/>
        <v>18.0622002528</v>
      </c>
      <c r="AE26">
        <v>0</v>
      </c>
      <c r="AF26" s="24"/>
      <c r="AG26">
        <f t="shared" si="2"/>
        <v>18.0622002528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17.341570000000001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0.14566918800000001</v>
      </c>
      <c r="AD27">
        <f t="shared" si="1"/>
        <v>17.195900812000001</v>
      </c>
      <c r="AE27">
        <v>0</v>
      </c>
      <c r="AF27" s="24"/>
      <c r="AG27">
        <f t="shared" si="2"/>
        <v>17.195900812000001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19.197301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1.1499999999999999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0.17091732839999998</v>
      </c>
      <c r="AD28">
        <f t="shared" si="1"/>
        <v>20.176383671599996</v>
      </c>
      <c r="AE28">
        <v>0</v>
      </c>
      <c r="AF28" s="24"/>
      <c r="AG28">
        <f t="shared" si="2"/>
        <v>20.176383671599996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19.197963999999999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2.69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0.18385889759999999</v>
      </c>
      <c r="AD29">
        <f t="shared" si="1"/>
        <v>21.7041051024</v>
      </c>
      <c r="AE29">
        <v>0</v>
      </c>
      <c r="AF29" s="24"/>
      <c r="AG29">
        <f t="shared" si="2"/>
        <v>21.7041051024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19.197963999999999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0.38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0.16537889759999999</v>
      </c>
      <c r="AD30">
        <f t="shared" si="1"/>
        <v>19.522585102399997</v>
      </c>
      <c r="AE30">
        <v>0</v>
      </c>
      <c r="AF30" s="24"/>
      <c r="AG30">
        <f t="shared" si="2"/>
        <v>19.522585102399997</v>
      </c>
      <c r="AI30" s="34">
        <f>PXIL!M30</f>
        <v>0</v>
      </c>
      <c r="AJ30" s="34">
        <f>PXIL!S30</f>
        <v>0</v>
      </c>
      <c r="AK30" s="34">
        <f>RTM_IEX!M30</f>
        <v>0.11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19.197963999999999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0.17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0.1631948976</v>
      </c>
      <c r="AD31">
        <f t="shared" si="1"/>
        <v>19.264769102399999</v>
      </c>
      <c r="AE31">
        <v>0</v>
      </c>
      <c r="AF31" s="24"/>
      <c r="AG31">
        <f t="shared" si="2"/>
        <v>19.264769102399999</v>
      </c>
      <c r="AI31" s="34">
        <f>PXIL!M31</f>
        <v>0</v>
      </c>
      <c r="AJ31" s="34">
        <f>PXIL!S31</f>
        <v>0</v>
      </c>
      <c r="AK31" s="34">
        <f>RTM_IEX!M31</f>
        <v>0.02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0.04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19.197963999999999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0.24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0.16453889759999998</v>
      </c>
      <c r="AD32">
        <f t="shared" si="1"/>
        <v>19.423425102399996</v>
      </c>
      <c r="AE32">
        <v>0</v>
      </c>
      <c r="AF32" s="24"/>
      <c r="AG32">
        <f t="shared" si="2"/>
        <v>19.423425102399996</v>
      </c>
      <c r="AI32" s="34">
        <f>PXIL!M32</f>
        <v>0</v>
      </c>
      <c r="AJ32" s="34">
        <f>PXIL!S32</f>
        <v>0</v>
      </c>
      <c r="AK32" s="34">
        <f>RTM_IEX!M32</f>
        <v>0.06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0.09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19.197963999999999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0.02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0.16176689759999999</v>
      </c>
      <c r="AD33">
        <f t="shared" si="1"/>
        <v>19.096197102399998</v>
      </c>
      <c r="AE33">
        <v>0</v>
      </c>
      <c r="AF33" s="24"/>
      <c r="AG33">
        <f t="shared" si="2"/>
        <v>19.096197102399998</v>
      </c>
      <c r="AI33" s="34">
        <f>PXIL!M33</f>
        <v>0</v>
      </c>
      <c r="AJ33" s="34">
        <f>PXIL!S33</f>
        <v>0</v>
      </c>
      <c r="AK33" s="34">
        <f>RTM_IEX!M33</f>
        <v>0.02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0.02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16.262706999999999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0.13660673879999999</v>
      </c>
      <c r="AD34">
        <f t="shared" si="1"/>
        <v>16.126100261199998</v>
      </c>
      <c r="AE34">
        <v>0</v>
      </c>
      <c r="AF34" s="24"/>
      <c r="AG34">
        <f t="shared" si="2"/>
        <v>16.126100261199998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16.305264999999999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0.13696422599999997</v>
      </c>
      <c r="AD35">
        <f t="shared" si="1"/>
        <v>16.168300773999999</v>
      </c>
      <c r="AE35">
        <v>0</v>
      </c>
      <c r="AF35" s="24"/>
      <c r="AG35">
        <f t="shared" si="2"/>
        <v>16.168300773999999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17.170532999999999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0.14423247719999999</v>
      </c>
      <c r="AD36">
        <f t="shared" si="1"/>
        <v>17.0263005228</v>
      </c>
      <c r="AE36">
        <v>0</v>
      </c>
      <c r="AF36" s="24"/>
      <c r="AG36">
        <f t="shared" si="2"/>
        <v>17.0263005228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19.197963999999999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0.17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0.16521089759999999</v>
      </c>
      <c r="AD37">
        <f t="shared" si="1"/>
        <v>19.5027531024</v>
      </c>
      <c r="AE37">
        <v>0</v>
      </c>
      <c r="AF37" s="24"/>
      <c r="AG37">
        <f t="shared" si="2"/>
        <v>19.5027531024</v>
      </c>
      <c r="AI37" s="34">
        <f>PXIL!M37</f>
        <v>0</v>
      </c>
      <c r="AJ37" s="34">
        <f>PXIL!S37</f>
        <v>0</v>
      </c>
      <c r="AK37" s="34">
        <f>RTM_IEX!M37</f>
        <v>0.09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0.21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19.197963999999999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0.36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0.16865489759999999</v>
      </c>
      <c r="AD38">
        <f t="shared" si="1"/>
        <v>19.909309102399998</v>
      </c>
      <c r="AE38">
        <v>0</v>
      </c>
      <c r="AF38" s="24"/>
      <c r="AG38">
        <f t="shared" si="2"/>
        <v>19.909309102399998</v>
      </c>
      <c r="AI38" s="34">
        <f>PXIL!M38</f>
        <v>0</v>
      </c>
      <c r="AJ38" s="34">
        <f>PXIL!S38</f>
        <v>0</v>
      </c>
      <c r="AK38" s="34">
        <f>RTM_IEX!M38</f>
        <v>0.15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0.37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19.197963999999999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0.56000000000000005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0.16840289759999996</v>
      </c>
      <c r="AD39">
        <f t="shared" si="1"/>
        <v>19.8795611024</v>
      </c>
      <c r="AE39">
        <v>0</v>
      </c>
      <c r="AF39" s="24"/>
      <c r="AG39">
        <f t="shared" si="2"/>
        <v>19.8795611024</v>
      </c>
      <c r="AI39" s="34">
        <f>PXIL!M39</f>
        <v>0</v>
      </c>
      <c r="AJ39" s="34">
        <f>PXIL!S39</f>
        <v>0</v>
      </c>
      <c r="AK39" s="34">
        <f>RTM_IEX!M39</f>
        <v>0.12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0.17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19.197963999999999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0.59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0.17251889759999997</v>
      </c>
      <c r="AD40">
        <f t="shared" si="1"/>
        <v>20.365445102399999</v>
      </c>
      <c r="AE40">
        <v>0</v>
      </c>
      <c r="AF40" s="24"/>
      <c r="AG40">
        <f t="shared" si="2"/>
        <v>20.365445102399999</v>
      </c>
      <c r="AI40" s="34">
        <f>PXIL!M40</f>
        <v>0</v>
      </c>
      <c r="AJ40" s="34">
        <f>PXIL!S40</f>
        <v>0</v>
      </c>
      <c r="AK40" s="34">
        <f>RTM_IEX!M40</f>
        <v>0.12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0.63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19.197963999999999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0.64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0.17445089759999996</v>
      </c>
      <c r="AD41">
        <f t="shared" si="1"/>
        <v>20.593513102399999</v>
      </c>
      <c r="AE41">
        <v>0</v>
      </c>
      <c r="AF41" s="24"/>
      <c r="AG41">
        <f t="shared" si="2"/>
        <v>20.593513102399999</v>
      </c>
      <c r="AI41" s="34">
        <f>PXIL!M41</f>
        <v>0</v>
      </c>
      <c r="AJ41" s="34">
        <f>PXIL!S41</f>
        <v>0</v>
      </c>
      <c r="AK41" s="34">
        <f>RTM_IEX!M41</f>
        <v>0.11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0.82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19.197963999999999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0.32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0.16789889759999999</v>
      </c>
      <c r="AD42">
        <f t="shared" si="1"/>
        <v>19.820065102400001</v>
      </c>
      <c r="AE42">
        <v>0</v>
      </c>
      <c r="AF42" s="24"/>
      <c r="AG42">
        <f t="shared" si="2"/>
        <v>19.820065102400001</v>
      </c>
      <c r="AI42" s="34">
        <f>PXIL!M42</f>
        <v>0</v>
      </c>
      <c r="AJ42" s="34">
        <f>PXIL!S42</f>
        <v>0</v>
      </c>
      <c r="AK42" s="34">
        <f>RTM_IEX!M42</f>
        <v>0.05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0.42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19.197963999999999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0.03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0.16218689759999999</v>
      </c>
      <c r="AD43">
        <f t="shared" si="1"/>
        <v>19.1457771024</v>
      </c>
      <c r="AE43">
        <v>0</v>
      </c>
      <c r="AF43" s="24"/>
      <c r="AG43">
        <f t="shared" si="2"/>
        <v>19.1457771024</v>
      </c>
      <c r="AI43" s="34">
        <f>PXIL!M43</f>
        <v>0</v>
      </c>
      <c r="AJ43" s="34">
        <f>PXIL!S43</f>
        <v>0</v>
      </c>
      <c r="AK43" s="34">
        <f>RTM_IEX!M43</f>
        <v>0.01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7.0000000000000007E-2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16.869101000000001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0.14170044839999998</v>
      </c>
      <c r="AD44">
        <f t="shared" si="1"/>
        <v>16.727400551599999</v>
      </c>
      <c r="AE44">
        <v>0</v>
      </c>
      <c r="AF44" s="24"/>
      <c r="AG44">
        <f t="shared" si="2"/>
        <v>16.727400551599999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19.197963999999999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0.16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0.16420289759999998</v>
      </c>
      <c r="AD45">
        <f t="shared" si="1"/>
        <v>19.383761102400001</v>
      </c>
      <c r="AE45">
        <v>0</v>
      </c>
      <c r="AF45" s="24"/>
      <c r="AG45">
        <f t="shared" si="2"/>
        <v>19.383761102400001</v>
      </c>
      <c r="AI45" s="34">
        <f>PXIL!M45</f>
        <v>0</v>
      </c>
      <c r="AJ45" s="34">
        <f>PXIL!S45</f>
        <v>0</v>
      </c>
      <c r="AK45" s="34">
        <f>RTM_IEX!M45</f>
        <v>0.02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0.17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19.015833000000001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0.1597329972</v>
      </c>
      <c r="AD46">
        <f t="shared" si="1"/>
        <v>18.856100002800002</v>
      </c>
      <c r="AE46">
        <v>0</v>
      </c>
      <c r="AF46" s="24"/>
      <c r="AG46">
        <f t="shared" si="2"/>
        <v>18.856100002800002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19.197963999999999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0.86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0.17713889759999996</v>
      </c>
      <c r="AD47">
        <f t="shared" si="1"/>
        <v>20.9108251024</v>
      </c>
      <c r="AE47">
        <v>0</v>
      </c>
      <c r="AF47" s="24"/>
      <c r="AG47">
        <f t="shared" si="2"/>
        <v>20.9108251024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1.03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18.066761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0.15176079239999998</v>
      </c>
      <c r="AD48">
        <f t="shared" si="1"/>
        <v>17.915000207599999</v>
      </c>
      <c r="AE48">
        <v>0</v>
      </c>
      <c r="AF48" s="24"/>
      <c r="AG48">
        <f t="shared" si="2"/>
        <v>17.915000207599999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18.216923000000001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0.15302215320000001</v>
      </c>
      <c r="AD49">
        <f t="shared" si="1"/>
        <v>18.063900846800003</v>
      </c>
      <c r="AE49">
        <v>0</v>
      </c>
      <c r="AF49" s="24"/>
      <c r="AG49">
        <f t="shared" si="2"/>
        <v>18.063900846800003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16.998487999999998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0.14278729919999997</v>
      </c>
      <c r="AD50">
        <f t="shared" si="1"/>
        <v>16.8557007008</v>
      </c>
      <c r="AE50">
        <v>0</v>
      </c>
      <c r="AF50" s="24"/>
      <c r="AG50">
        <f t="shared" si="2"/>
        <v>16.8557007008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18.235175999999999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0.15317547839999998</v>
      </c>
      <c r="AD51">
        <f t="shared" si="1"/>
        <v>18.082000521599998</v>
      </c>
      <c r="AE51">
        <v>0</v>
      </c>
      <c r="AF51" s="24"/>
      <c r="AG51">
        <f t="shared" si="2"/>
        <v>18.082000521599998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17.148145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0.14404441799999998</v>
      </c>
      <c r="AD52">
        <f t="shared" si="1"/>
        <v>17.004100582</v>
      </c>
      <c r="AE52">
        <v>0</v>
      </c>
      <c r="AF52" s="24"/>
      <c r="AG52">
        <f t="shared" si="2"/>
        <v>17.004100582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19.197963999999999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0.16210289759999999</v>
      </c>
      <c r="AD53">
        <f t="shared" si="1"/>
        <v>19.1358611024</v>
      </c>
      <c r="AE53">
        <v>0</v>
      </c>
      <c r="AF53" s="24"/>
      <c r="AG53">
        <f t="shared" si="2"/>
        <v>19.1358611024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18.59994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0.15623949599999998</v>
      </c>
      <c r="AD54">
        <f t="shared" si="1"/>
        <v>18.443700503999999</v>
      </c>
      <c r="AE54">
        <v>0</v>
      </c>
      <c r="AF54" s="24"/>
      <c r="AG54">
        <f t="shared" si="2"/>
        <v>18.443700503999999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18.756858000000001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0.1575576072</v>
      </c>
      <c r="AD55">
        <f t="shared" si="1"/>
        <v>18.5993003928</v>
      </c>
      <c r="AE55">
        <v>0</v>
      </c>
      <c r="AF55" s="24"/>
      <c r="AG55">
        <f t="shared" si="2"/>
        <v>18.5993003928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19.197963999999999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0.18226289759999997</v>
      </c>
      <c r="AD56">
        <f t="shared" si="1"/>
        <v>21.515701102399998</v>
      </c>
      <c r="AE56">
        <v>0</v>
      </c>
      <c r="AF56" s="24"/>
      <c r="AG56">
        <f t="shared" si="2"/>
        <v>21.515701102399998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19.197963999999999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0.17823089759999999</v>
      </c>
      <c r="AD57">
        <f t="shared" si="1"/>
        <v>21.0397331024</v>
      </c>
      <c r="AE57">
        <v>0</v>
      </c>
      <c r="AF57" s="24"/>
      <c r="AG57">
        <f t="shared" si="2"/>
        <v>21.0397331024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2.02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19.197963999999999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0.18545489759999997</v>
      </c>
      <c r="AD58">
        <f t="shared" si="1"/>
        <v>21.892509102399998</v>
      </c>
      <c r="AE58">
        <v>0</v>
      </c>
      <c r="AF58" s="24"/>
      <c r="AG58">
        <f t="shared" si="2"/>
        <v>21.892509102399998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2.88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19.197963999999999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0.48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0.18360689759999999</v>
      </c>
      <c r="AD59">
        <f t="shared" si="1"/>
        <v>21.674357102399998</v>
      </c>
      <c r="AE59">
        <v>0</v>
      </c>
      <c r="AF59" s="24"/>
      <c r="AG59">
        <f t="shared" si="2"/>
        <v>21.674357102399998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2.1800000000000002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19.197963999999999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0.86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0.18814289759999997</v>
      </c>
      <c r="AD60">
        <f t="shared" si="1"/>
        <v>22.209821102400003</v>
      </c>
      <c r="AE60">
        <v>0</v>
      </c>
      <c r="AF60" s="24"/>
      <c r="AG60">
        <f t="shared" si="2"/>
        <v>22.209821102400003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2.2400000000000002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19.197963999999999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1.63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0.20175089759999995</v>
      </c>
      <c r="AD61">
        <f t="shared" si="1"/>
        <v>23.816213102399999</v>
      </c>
      <c r="AE61">
        <v>0</v>
      </c>
      <c r="AF61" s="24"/>
      <c r="AG61">
        <f t="shared" si="2"/>
        <v>23.816213102399999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3.09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19.197963999999999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1.1499999999999999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0.18058289759999996</v>
      </c>
      <c r="AD62">
        <f t="shared" si="1"/>
        <v>21.317381102399995</v>
      </c>
      <c r="AE62">
        <v>0</v>
      </c>
      <c r="AF62" s="24"/>
      <c r="AG62">
        <f t="shared" si="2"/>
        <v>21.317381102399995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1.1499999999999999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19.197963999999999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3.26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0.18864689759999997</v>
      </c>
      <c r="AD63">
        <f t="shared" si="1"/>
        <v>22.269317102399995</v>
      </c>
      <c r="AE63">
        <v>0</v>
      </c>
      <c r="AF63" s="24"/>
      <c r="AG63">
        <f t="shared" si="2"/>
        <v>22.269317102399995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19.197963999999999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3.36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0.18948689759999998</v>
      </c>
      <c r="AD64">
        <f t="shared" si="1"/>
        <v>22.3684771024</v>
      </c>
      <c r="AE64">
        <v>0</v>
      </c>
      <c r="AF64" s="24"/>
      <c r="AG64">
        <f t="shared" si="2"/>
        <v>22.3684771024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19.197963999999999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0.20158289759999998</v>
      </c>
      <c r="AD65">
        <f t="shared" si="1"/>
        <v>23.796381102399998</v>
      </c>
      <c r="AE65">
        <v>0</v>
      </c>
      <c r="AF65" s="24"/>
      <c r="AG65">
        <f t="shared" si="2"/>
        <v>23.796381102399998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19.197963999999999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3.26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0.18864689759999997</v>
      </c>
      <c r="AD66">
        <f t="shared" si="1"/>
        <v>22.269317102399995</v>
      </c>
      <c r="AE66">
        <v>0</v>
      </c>
      <c r="AF66" s="24"/>
      <c r="AG66">
        <f t="shared" si="2"/>
        <v>22.269317102399995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19.197963999999999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2.11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0.17898689759999997</v>
      </c>
      <c r="AD67">
        <f t="shared" si="1"/>
        <v>21.128977102399997</v>
      </c>
      <c r="AE67">
        <v>0</v>
      </c>
      <c r="AF67" s="24"/>
      <c r="AG67">
        <f t="shared" si="2"/>
        <v>21.128977102399997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19.197963999999999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0.16428689759999998</v>
      </c>
      <c r="AD68">
        <f t="shared" ref="AD68:AD98" si="4">SUM(B68:AB68,AI68:AT68)-AC68</f>
        <v>19.393677102399998</v>
      </c>
      <c r="AE68">
        <v>0</v>
      </c>
      <c r="AF68" s="24"/>
      <c r="AG68">
        <f t="shared" ref="AG68:AG98" si="5">SUM(AD68:AF68)</f>
        <v>19.393677102399998</v>
      </c>
      <c r="AI68" s="34">
        <f>PXIL!M68</f>
        <v>0</v>
      </c>
      <c r="AJ68" s="34">
        <f>PXIL!S68</f>
        <v>0</v>
      </c>
      <c r="AK68" s="34">
        <f>RTM_IEX!M68</f>
        <v>0.36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19.197963999999999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0.79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0.17495489759999999</v>
      </c>
      <c r="AD69">
        <f t="shared" si="4"/>
        <v>20.653009102399999</v>
      </c>
      <c r="AE69">
        <v>0</v>
      </c>
      <c r="AF69" s="24"/>
      <c r="AG69">
        <f t="shared" si="5"/>
        <v>20.653009102399999</v>
      </c>
      <c r="AI69" s="34">
        <f>PXIL!M69</f>
        <v>0</v>
      </c>
      <c r="AJ69" s="34">
        <f>PXIL!S69</f>
        <v>0</v>
      </c>
      <c r="AK69" s="34">
        <f>RTM_IEX!M69</f>
        <v>0.04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0.8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18.338242000000001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0.15404123280000001</v>
      </c>
      <c r="AD70">
        <f t="shared" si="4"/>
        <v>18.1842007672</v>
      </c>
      <c r="AE70">
        <v>0</v>
      </c>
      <c r="AF70" s="24"/>
      <c r="AG70">
        <f t="shared" si="5"/>
        <v>18.1842007672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19.197963999999999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0.76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0.1752908976</v>
      </c>
      <c r="AD71">
        <f t="shared" si="4"/>
        <v>20.692673102400001</v>
      </c>
      <c r="AE71">
        <v>0</v>
      </c>
      <c r="AF71" s="24"/>
      <c r="AG71">
        <f t="shared" si="5"/>
        <v>20.692673102400001</v>
      </c>
      <c r="AI71" s="34">
        <f>PXIL!M71</f>
        <v>0</v>
      </c>
      <c r="AJ71" s="34">
        <f>PXIL!S71</f>
        <v>0</v>
      </c>
      <c r="AK71" s="34">
        <f>RTM_IEX!M71</f>
        <v>7.0000000000000007E-2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0.84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19.197963999999999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1.1499999999999999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0.18007889759999995</v>
      </c>
      <c r="AD72">
        <f t="shared" si="4"/>
        <v>21.257885102399996</v>
      </c>
      <c r="AE72">
        <v>0</v>
      </c>
      <c r="AF72" s="24"/>
      <c r="AG72">
        <f t="shared" si="5"/>
        <v>21.257885102399996</v>
      </c>
      <c r="AI72" s="34">
        <f>PXIL!M72</f>
        <v>0</v>
      </c>
      <c r="AJ72" s="34">
        <f>PXIL!S72</f>
        <v>0</v>
      </c>
      <c r="AK72" s="34">
        <f>RTM_IEX!M72</f>
        <v>0.14000000000000001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0.95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19.197963999999999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0.36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0.16739489759999998</v>
      </c>
      <c r="AD73">
        <f t="shared" si="4"/>
        <v>19.760569102399998</v>
      </c>
      <c r="AE73">
        <v>0</v>
      </c>
      <c r="AF73" s="24"/>
      <c r="AG73">
        <f t="shared" si="5"/>
        <v>19.760569102399998</v>
      </c>
      <c r="AI73" s="34">
        <f>PXIL!M73</f>
        <v>0</v>
      </c>
      <c r="AJ73" s="34">
        <f>PXIL!S73</f>
        <v>0</v>
      </c>
      <c r="AK73" s="34">
        <f>RTM_IEX!M73</f>
        <v>0.03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0.34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19.197963999999999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0.63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0.17176289759999996</v>
      </c>
      <c r="AD74">
        <f t="shared" si="4"/>
        <v>20.276201102399995</v>
      </c>
      <c r="AE74">
        <v>0</v>
      </c>
      <c r="AF74" s="24"/>
      <c r="AG74">
        <f t="shared" si="5"/>
        <v>20.276201102399995</v>
      </c>
      <c r="AI74" s="34">
        <f>PXIL!M74</f>
        <v>0</v>
      </c>
      <c r="AJ74" s="34">
        <f>PXIL!S74</f>
        <v>0</v>
      </c>
      <c r="AK74" s="34">
        <f>RTM_IEX!M74</f>
        <v>0.08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0.54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19.197963999999999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1.01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0.17428289760000001</v>
      </c>
      <c r="AD75">
        <f t="shared" si="4"/>
        <v>20.573681102400002</v>
      </c>
      <c r="AE75">
        <v>0</v>
      </c>
      <c r="AF75" s="24"/>
      <c r="AG75">
        <f t="shared" si="5"/>
        <v>20.573681102400002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0.44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19.197963999999999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0.1690748976</v>
      </c>
      <c r="AD76">
        <f t="shared" si="4"/>
        <v>19.958889102400001</v>
      </c>
      <c r="AE76">
        <v>0</v>
      </c>
      <c r="AF76" s="24"/>
      <c r="AG76">
        <f t="shared" si="5"/>
        <v>19.958889102400001</v>
      </c>
      <c r="AI76" s="34">
        <f>PXIL!M76</f>
        <v>0</v>
      </c>
      <c r="AJ76" s="34">
        <f>PXIL!S76</f>
        <v>0</v>
      </c>
      <c r="AK76" s="34">
        <f>RTM_IEX!M76</f>
        <v>7.0000000000000007E-2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0.26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19.197963999999999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0.64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0.16949489759999997</v>
      </c>
      <c r="AD77">
        <f t="shared" si="4"/>
        <v>20.008469102399999</v>
      </c>
      <c r="AE77">
        <v>0</v>
      </c>
      <c r="AF77" s="24"/>
      <c r="AG77">
        <f t="shared" si="5"/>
        <v>20.008469102399999</v>
      </c>
      <c r="AI77" s="34">
        <f>PXIL!M77</f>
        <v>0</v>
      </c>
      <c r="AJ77" s="34">
        <f>PXIL!S77</f>
        <v>0</v>
      </c>
      <c r="AK77" s="34">
        <f>RTM_IEX!M77</f>
        <v>0.08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0.26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19.197963999999999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0.17478689759999999</v>
      </c>
      <c r="AD78">
        <f t="shared" si="4"/>
        <v>20.633177102399998</v>
      </c>
      <c r="AE78">
        <v>0</v>
      </c>
      <c r="AF78" s="24"/>
      <c r="AG78">
        <f t="shared" si="5"/>
        <v>20.633177102399998</v>
      </c>
      <c r="AI78" s="34">
        <f>PXIL!M78</f>
        <v>0</v>
      </c>
      <c r="AJ78" s="34">
        <f>PXIL!S78</f>
        <v>0</v>
      </c>
      <c r="AK78" s="34">
        <f>RTM_IEX!M78</f>
        <v>0.13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0.44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19.197963999999999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1.39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0.17831489759999997</v>
      </c>
      <c r="AD79">
        <f t="shared" si="4"/>
        <v>21.0496491024</v>
      </c>
      <c r="AE79">
        <v>0</v>
      </c>
      <c r="AF79" s="24"/>
      <c r="AG79">
        <f t="shared" si="5"/>
        <v>21.0496491024</v>
      </c>
      <c r="AI79" s="34">
        <f>PXIL!M79</f>
        <v>0</v>
      </c>
      <c r="AJ79" s="34">
        <f>PXIL!S79</f>
        <v>0</v>
      </c>
      <c r="AK79" s="34">
        <f>RTM_IEX!M79</f>
        <v>0.23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0.41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19.197963999999999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0.17058689759999998</v>
      </c>
      <c r="AD80">
        <f t="shared" si="4"/>
        <v>20.137377102400002</v>
      </c>
      <c r="AE80">
        <v>0</v>
      </c>
      <c r="AF80" s="24"/>
      <c r="AG80">
        <f t="shared" si="5"/>
        <v>20.137377102400002</v>
      </c>
      <c r="AI80" s="34">
        <f>PXIL!M80</f>
        <v>0</v>
      </c>
      <c r="AJ80" s="34">
        <f>PXIL!S80</f>
        <v>0</v>
      </c>
      <c r="AK80" s="34">
        <f>RTM_IEX!M80</f>
        <v>0.12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0.19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19.197963999999999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2.11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0.18427889759999996</v>
      </c>
      <c r="AD81">
        <f t="shared" si="4"/>
        <v>21.753685102399999</v>
      </c>
      <c r="AE81">
        <v>0</v>
      </c>
      <c r="AF81" s="24"/>
      <c r="AG81">
        <f t="shared" si="5"/>
        <v>21.753685102399999</v>
      </c>
      <c r="AI81" s="34">
        <f>PXIL!M81</f>
        <v>0</v>
      </c>
      <c r="AJ81" s="34">
        <f>PXIL!S81</f>
        <v>0</v>
      </c>
      <c r="AK81" s="34">
        <f>RTM_IEX!M81</f>
        <v>0.22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0.41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19.197963999999999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2.54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0.18839489759999997</v>
      </c>
      <c r="AD82">
        <f t="shared" si="4"/>
        <v>22.239569102399997</v>
      </c>
      <c r="AE82">
        <v>0</v>
      </c>
      <c r="AF82" s="24"/>
      <c r="AG82">
        <f t="shared" si="5"/>
        <v>22.239569102399997</v>
      </c>
      <c r="AI82" s="34">
        <f>PXIL!M82</f>
        <v>0</v>
      </c>
      <c r="AJ82" s="34">
        <f>PXIL!S82</f>
        <v>0</v>
      </c>
      <c r="AK82" s="34">
        <f>RTM_IEX!M82</f>
        <v>0.22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0.47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19.197963999999999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2.79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0.19368689759999996</v>
      </c>
      <c r="AD83">
        <f t="shared" si="4"/>
        <v>22.864277102399999</v>
      </c>
      <c r="AE83">
        <v>0</v>
      </c>
      <c r="AF83" s="24"/>
      <c r="AG83">
        <f t="shared" si="5"/>
        <v>22.864277102399999</v>
      </c>
      <c r="AI83" s="34">
        <f>PXIL!M83</f>
        <v>0</v>
      </c>
      <c r="AJ83" s="34">
        <f>PXIL!S83</f>
        <v>0</v>
      </c>
      <c r="AK83" s="34">
        <f>RTM_IEX!M83</f>
        <v>0.2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0.87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19.197963999999999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0.1976348976</v>
      </c>
      <c r="AD84">
        <f t="shared" si="4"/>
        <v>23.3303291024</v>
      </c>
      <c r="AE84">
        <v>0</v>
      </c>
      <c r="AF84" s="24"/>
      <c r="AG84">
        <f t="shared" si="5"/>
        <v>23.3303291024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1.1299999999999999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19.197963999999999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3.26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0.20133089759999998</v>
      </c>
      <c r="AD85">
        <f t="shared" si="4"/>
        <v>23.7666331024</v>
      </c>
      <c r="AE85">
        <v>0</v>
      </c>
      <c r="AF85" s="24"/>
      <c r="AG85">
        <f t="shared" si="5"/>
        <v>23.7666331024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1.51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19.197963999999999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0.86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0.17226689759999997</v>
      </c>
      <c r="AD86">
        <f t="shared" si="4"/>
        <v>20.335697102400001</v>
      </c>
      <c r="AE86">
        <v>0</v>
      </c>
      <c r="AF86" s="24"/>
      <c r="AG86">
        <f t="shared" si="5"/>
        <v>20.335697102400001</v>
      </c>
      <c r="AI86" s="34">
        <f>PXIL!M86</f>
        <v>0</v>
      </c>
      <c r="AJ86" s="34">
        <f>PXIL!S86</f>
        <v>0</v>
      </c>
      <c r="AK86" s="34">
        <f>RTM_IEX!M86</f>
        <v>0.03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0.42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19.197963999999999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1.06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0.17638289759999998</v>
      </c>
      <c r="AD87">
        <f t="shared" si="4"/>
        <v>20.8215811024</v>
      </c>
      <c r="AE87">
        <v>0</v>
      </c>
      <c r="AF87" s="24"/>
      <c r="AG87">
        <f t="shared" si="5"/>
        <v>20.8215811024</v>
      </c>
      <c r="AI87" s="34">
        <f>PXIL!M87</f>
        <v>0</v>
      </c>
      <c r="AJ87" s="34">
        <f>PXIL!S87</f>
        <v>0</v>
      </c>
      <c r="AK87" s="34">
        <f>RTM_IEX!M87</f>
        <v>0.05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0.69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19.197963999999999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0.20158289759999998</v>
      </c>
      <c r="AD88">
        <f t="shared" si="4"/>
        <v>23.796381102399998</v>
      </c>
      <c r="AE88">
        <v>0</v>
      </c>
      <c r="AF88" s="24"/>
      <c r="AG88">
        <f t="shared" si="5"/>
        <v>23.796381102399998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19.197963999999999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2.78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0.18461489759999999</v>
      </c>
      <c r="AD89">
        <f t="shared" si="4"/>
        <v>21.793349102400001</v>
      </c>
      <c r="AE89">
        <v>0</v>
      </c>
      <c r="AF89" s="24"/>
      <c r="AG89">
        <f t="shared" si="5"/>
        <v>21.793349102400001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19.197963999999999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3.17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0.1878908976</v>
      </c>
      <c r="AD90">
        <f t="shared" si="4"/>
        <v>22.180073102400002</v>
      </c>
      <c r="AE90">
        <v>0</v>
      </c>
      <c r="AF90" s="24"/>
      <c r="AG90">
        <f t="shared" si="5"/>
        <v>22.180073102400002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19.197963999999999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1.92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0.17739089759999999</v>
      </c>
      <c r="AD91">
        <f t="shared" si="4"/>
        <v>20.940573102400002</v>
      </c>
      <c r="AE91">
        <v>0</v>
      </c>
      <c r="AF91" s="24"/>
      <c r="AG91">
        <f t="shared" si="5"/>
        <v>20.940573102400002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19.197963999999999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2.21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0.17982689759999998</v>
      </c>
      <c r="AD92">
        <f t="shared" si="4"/>
        <v>21.228137102399998</v>
      </c>
      <c r="AE92">
        <v>0</v>
      </c>
      <c r="AF92" s="24"/>
      <c r="AG92">
        <f t="shared" si="5"/>
        <v>21.228137102399998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19.197963999999999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0.86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0.16941089759999997</v>
      </c>
      <c r="AD93">
        <f t="shared" si="4"/>
        <v>19.998553102400003</v>
      </c>
      <c r="AE93">
        <v>0</v>
      </c>
      <c r="AF93" s="24"/>
      <c r="AG93">
        <f t="shared" si="5"/>
        <v>19.998553102400003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0.01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19.197963999999999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0.1628588976</v>
      </c>
      <c r="AD94">
        <f t="shared" si="4"/>
        <v>19.225105102400001</v>
      </c>
      <c r="AE94">
        <v>0</v>
      </c>
      <c r="AF94" s="24"/>
      <c r="AG94">
        <f t="shared" si="5"/>
        <v>19.225105102400001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18.054155000000002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0.15165490200000001</v>
      </c>
      <c r="AD95">
        <f t="shared" si="4"/>
        <v>17.902500098000001</v>
      </c>
      <c r="AE95">
        <v>0</v>
      </c>
      <c r="AF95" s="24"/>
      <c r="AG95">
        <f t="shared" si="5"/>
        <v>17.902500098000001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17.668717999999998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0.14841723119999997</v>
      </c>
      <c r="AD96">
        <f t="shared" si="4"/>
        <v>17.520300768799999</v>
      </c>
      <c r="AE96">
        <v>0</v>
      </c>
      <c r="AF96" s="24"/>
      <c r="AG96">
        <f t="shared" si="5"/>
        <v>17.520300768799999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17.581282999999999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0.14768277719999998</v>
      </c>
      <c r="AD97">
        <f t="shared" si="4"/>
        <v>17.433600222799999</v>
      </c>
      <c r="AE97">
        <v>0</v>
      </c>
      <c r="AF97" s="24"/>
      <c r="AG97">
        <f t="shared" si="5"/>
        <v>17.433600222799999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16.023598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0.13459822319999998</v>
      </c>
      <c r="AD98">
        <f t="shared" si="4"/>
        <v>15.8889997768</v>
      </c>
      <c r="AE98">
        <v>0</v>
      </c>
      <c r="AF98" s="24"/>
      <c r="AG98">
        <f t="shared" si="5"/>
        <v>15.8889997768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0.43493023824999943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1.7662499999999998E-2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3.8745650012999996E-3</v>
      </c>
      <c r="AD99">
        <f t="shared" si="6"/>
        <v>0.45738317324870004</v>
      </c>
      <c r="AE99">
        <f t="shared" ref="AE99:AT99" si="8">SUM(AE3:AE98)/4000</f>
        <v>0</v>
      </c>
      <c r="AG99">
        <f t="shared" si="8"/>
        <v>0.45738317324870004</v>
      </c>
      <c r="AI99">
        <f t="shared" si="8"/>
        <v>0</v>
      </c>
      <c r="AJ99">
        <f t="shared" si="8"/>
        <v>0</v>
      </c>
      <c r="AK99">
        <f t="shared" si="8"/>
        <v>8.8750000000000005E-4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7.7775000000000014E-3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45310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'[1]19'!B5</f>
        <v>265</v>
      </c>
      <c r="C3" s="16">
        <f>'[1]19'!C5</f>
        <v>0</v>
      </c>
      <c r="D3" s="16">
        <f>'[1]19'!D5</f>
        <v>75</v>
      </c>
      <c r="E3" s="16">
        <f>'[1]19'!E5</f>
        <v>0</v>
      </c>
      <c r="F3" s="15">
        <f>SUM(B3:E3)</f>
        <v>340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'[1]19'!B6</f>
        <v>265</v>
      </c>
      <c r="C4" s="16">
        <f>'[1]19'!C6</f>
        <v>0</v>
      </c>
      <c r="D4" s="16">
        <f>'[1]19'!D6</f>
        <v>75</v>
      </c>
      <c r="E4" s="16">
        <f>'[1]19'!E6</f>
        <v>0</v>
      </c>
      <c r="F4" s="15">
        <f>SUM(B4:E4)</f>
        <v>340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'[1]19'!B7</f>
        <v>265</v>
      </c>
      <c r="C5" s="16">
        <f>'[1]19'!C7</f>
        <v>0</v>
      </c>
      <c r="D5" s="16">
        <f>'[1]19'!D7</f>
        <v>75</v>
      </c>
      <c r="E5" s="16">
        <f>'[1]19'!E7</f>
        <v>0</v>
      </c>
      <c r="F5" s="15">
        <f t="shared" ref="F5:F68" si="6">SUM(B5:E5)</f>
        <v>340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'[1]19'!B8</f>
        <v>265</v>
      </c>
      <c r="C6" s="16">
        <f>'[1]19'!C8</f>
        <v>0</v>
      </c>
      <c r="D6" s="16">
        <f>'[1]19'!D8</f>
        <v>75</v>
      </c>
      <c r="E6" s="16">
        <f>'[1]19'!E8</f>
        <v>0</v>
      </c>
      <c r="F6" s="15">
        <f t="shared" si="6"/>
        <v>340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'[1]19'!B9</f>
        <v>265</v>
      </c>
      <c r="C7" s="16">
        <f>'[1]19'!C9</f>
        <v>0</v>
      </c>
      <c r="D7" s="16">
        <f>'[1]19'!D9</f>
        <v>75</v>
      </c>
      <c r="E7" s="16">
        <f>'[1]19'!E9</f>
        <v>0</v>
      </c>
      <c r="F7" s="15">
        <f t="shared" si="6"/>
        <v>340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'[1]19'!B10</f>
        <v>265</v>
      </c>
      <c r="C8" s="16">
        <f>'[1]19'!C10</f>
        <v>0</v>
      </c>
      <c r="D8" s="16">
        <f>'[1]19'!D10</f>
        <v>75</v>
      </c>
      <c r="E8" s="16">
        <f>'[1]19'!E10</f>
        <v>0</v>
      </c>
      <c r="F8" s="15">
        <f t="shared" si="6"/>
        <v>340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'[1]19'!B11</f>
        <v>265</v>
      </c>
      <c r="C9" s="16">
        <f>'[1]19'!C11</f>
        <v>0</v>
      </c>
      <c r="D9" s="16">
        <f>'[1]19'!D11</f>
        <v>75</v>
      </c>
      <c r="E9" s="16">
        <f>'[1]19'!E11</f>
        <v>0</v>
      </c>
      <c r="F9" s="15">
        <f t="shared" si="6"/>
        <v>340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'[1]19'!B12</f>
        <v>265</v>
      </c>
      <c r="C10" s="16">
        <f>'[1]19'!C12</f>
        <v>0</v>
      </c>
      <c r="D10" s="16">
        <f>'[1]19'!D12</f>
        <v>75</v>
      </c>
      <c r="E10" s="16">
        <f>'[1]19'!E12</f>
        <v>0</v>
      </c>
      <c r="F10" s="15">
        <f t="shared" si="6"/>
        <v>340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'[1]19'!B13</f>
        <v>265</v>
      </c>
      <c r="C11" s="16">
        <f>'[1]19'!C13</f>
        <v>0</v>
      </c>
      <c r="D11" s="16">
        <f>'[1]19'!D13</f>
        <v>75</v>
      </c>
      <c r="E11" s="16">
        <f>'[1]19'!E13</f>
        <v>0</v>
      </c>
      <c r="F11" s="15">
        <f t="shared" si="6"/>
        <v>340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'[1]19'!B14</f>
        <v>265</v>
      </c>
      <c r="C12" s="16">
        <f>'[1]19'!C14</f>
        <v>0</v>
      </c>
      <c r="D12" s="16">
        <f>'[1]19'!D14</f>
        <v>75</v>
      </c>
      <c r="E12" s="16">
        <f>'[1]19'!E14</f>
        <v>0</v>
      </c>
      <c r="F12" s="15">
        <f t="shared" si="6"/>
        <v>340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'[1]19'!B15</f>
        <v>265</v>
      </c>
      <c r="C13" s="16">
        <f>'[1]19'!C15</f>
        <v>0</v>
      </c>
      <c r="D13" s="16">
        <f>'[1]19'!D15</f>
        <v>75</v>
      </c>
      <c r="E13" s="16">
        <f>'[1]19'!E15</f>
        <v>0</v>
      </c>
      <c r="F13" s="15">
        <f t="shared" si="6"/>
        <v>340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'[1]19'!B16</f>
        <v>265</v>
      </c>
      <c r="C14" s="16">
        <f>'[1]19'!C16</f>
        <v>0</v>
      </c>
      <c r="D14" s="16">
        <f>'[1]19'!D16</f>
        <v>75</v>
      </c>
      <c r="E14" s="16">
        <f>'[1]19'!E16</f>
        <v>0</v>
      </c>
      <c r="F14" s="15">
        <f t="shared" si="6"/>
        <v>340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'[1]19'!B17</f>
        <v>265</v>
      </c>
      <c r="C15" s="16">
        <f>'[1]19'!C17</f>
        <v>0</v>
      </c>
      <c r="D15" s="16">
        <f>'[1]19'!D17</f>
        <v>75</v>
      </c>
      <c r="E15" s="16">
        <f>'[1]19'!E17</f>
        <v>0</v>
      </c>
      <c r="F15" s="15">
        <f t="shared" si="6"/>
        <v>340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'[1]19'!B18</f>
        <v>265</v>
      </c>
      <c r="C16" s="16">
        <f>'[1]19'!C18</f>
        <v>0</v>
      </c>
      <c r="D16" s="16">
        <f>'[1]19'!D18</f>
        <v>75</v>
      </c>
      <c r="E16" s="16">
        <f>'[1]19'!E18</f>
        <v>0</v>
      </c>
      <c r="F16" s="15">
        <f t="shared" si="6"/>
        <v>340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'[1]19'!B19</f>
        <v>265</v>
      </c>
      <c r="C17" s="16">
        <f>'[1]19'!C19</f>
        <v>0</v>
      </c>
      <c r="D17" s="16">
        <f>'[1]19'!D19</f>
        <v>75</v>
      </c>
      <c r="E17" s="16">
        <f>'[1]19'!E19</f>
        <v>0</v>
      </c>
      <c r="F17" s="15">
        <f t="shared" si="6"/>
        <v>340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'[1]19'!B20</f>
        <v>265</v>
      </c>
      <c r="C18" s="16">
        <f>'[1]19'!C20</f>
        <v>0</v>
      </c>
      <c r="D18" s="16">
        <f>'[1]19'!D20</f>
        <v>75</v>
      </c>
      <c r="E18" s="16">
        <f>'[1]19'!E20</f>
        <v>0</v>
      </c>
      <c r="F18" s="15">
        <f t="shared" si="6"/>
        <v>340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'[1]19'!B21</f>
        <v>265</v>
      </c>
      <c r="C19" s="16">
        <f>'[1]19'!C21</f>
        <v>0</v>
      </c>
      <c r="D19" s="16">
        <f>'[1]19'!D21</f>
        <v>75</v>
      </c>
      <c r="E19" s="16">
        <f>'[1]19'!E21</f>
        <v>0</v>
      </c>
      <c r="F19" s="15">
        <f t="shared" si="6"/>
        <v>340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'[1]19'!B22</f>
        <v>265</v>
      </c>
      <c r="C20" s="16">
        <f>'[1]19'!C22</f>
        <v>0</v>
      </c>
      <c r="D20" s="16">
        <f>'[1]19'!D22</f>
        <v>75</v>
      </c>
      <c r="E20" s="16">
        <f>'[1]19'!E22</f>
        <v>0</v>
      </c>
      <c r="F20" s="15">
        <f t="shared" si="6"/>
        <v>340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'[1]19'!B23</f>
        <v>265</v>
      </c>
      <c r="C21" s="16">
        <f>'[1]19'!C23</f>
        <v>0</v>
      </c>
      <c r="D21" s="16">
        <f>'[1]19'!D23</f>
        <v>75</v>
      </c>
      <c r="E21" s="16">
        <f>'[1]19'!E23</f>
        <v>0</v>
      </c>
      <c r="F21" s="15">
        <f t="shared" si="6"/>
        <v>340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'[1]19'!B24</f>
        <v>265</v>
      </c>
      <c r="C22" s="16">
        <f>'[1]19'!C24</f>
        <v>0</v>
      </c>
      <c r="D22" s="16">
        <f>'[1]19'!D24</f>
        <v>75</v>
      </c>
      <c r="E22" s="16">
        <f>'[1]19'!E24</f>
        <v>0</v>
      </c>
      <c r="F22" s="15">
        <f t="shared" si="6"/>
        <v>340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'[1]19'!B25</f>
        <v>265</v>
      </c>
      <c r="C23" s="16">
        <f>'[1]19'!C25</f>
        <v>0</v>
      </c>
      <c r="D23" s="16">
        <f>'[1]19'!D25</f>
        <v>75</v>
      </c>
      <c r="E23" s="16">
        <f>'[1]19'!E25</f>
        <v>0</v>
      </c>
      <c r="F23" s="15">
        <f t="shared" si="6"/>
        <v>340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'[1]19'!B26</f>
        <v>265</v>
      </c>
      <c r="C24" s="16">
        <f>'[1]19'!C26</f>
        <v>0</v>
      </c>
      <c r="D24" s="16">
        <f>'[1]19'!D26</f>
        <v>75</v>
      </c>
      <c r="E24" s="16">
        <f>'[1]19'!E26</f>
        <v>0</v>
      </c>
      <c r="F24" s="15">
        <f t="shared" si="6"/>
        <v>340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'[1]19'!B27</f>
        <v>265</v>
      </c>
      <c r="C25" s="16">
        <f>'[1]19'!C27</f>
        <v>0</v>
      </c>
      <c r="D25" s="16">
        <f>'[1]19'!D27</f>
        <v>75</v>
      </c>
      <c r="E25" s="16">
        <f>'[1]19'!E27</f>
        <v>0</v>
      </c>
      <c r="F25" s="15">
        <f t="shared" si="6"/>
        <v>340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'[1]19'!B28</f>
        <v>265</v>
      </c>
      <c r="C26" s="16">
        <f>'[1]19'!C28</f>
        <v>0</v>
      </c>
      <c r="D26" s="16">
        <f>'[1]19'!D28</f>
        <v>75</v>
      </c>
      <c r="E26" s="16">
        <f>'[1]19'!E28</f>
        <v>0</v>
      </c>
      <c r="F26" s="15">
        <f t="shared" si="6"/>
        <v>340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'[1]19'!B29</f>
        <v>265</v>
      </c>
      <c r="C27" s="16">
        <f>'[1]19'!C29</f>
        <v>0</v>
      </c>
      <c r="D27" s="16">
        <f>'[1]19'!D29</f>
        <v>75</v>
      </c>
      <c r="E27" s="16">
        <f>'[1]19'!E29</f>
        <v>0</v>
      </c>
      <c r="F27" s="15">
        <f t="shared" si="6"/>
        <v>340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'[1]19'!B30</f>
        <v>265</v>
      </c>
      <c r="C28" s="16">
        <f>'[1]19'!C30</f>
        <v>0</v>
      </c>
      <c r="D28" s="16">
        <f>'[1]19'!D30</f>
        <v>75</v>
      </c>
      <c r="E28" s="16">
        <f>'[1]19'!E30</f>
        <v>0</v>
      </c>
      <c r="F28" s="15">
        <f t="shared" si="6"/>
        <v>340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'[1]19'!B31</f>
        <v>265</v>
      </c>
      <c r="C29" s="16">
        <f>'[1]19'!C31</f>
        <v>0</v>
      </c>
      <c r="D29" s="16">
        <f>'[1]19'!D31</f>
        <v>75</v>
      </c>
      <c r="E29" s="16">
        <f>'[1]19'!E31</f>
        <v>0</v>
      </c>
      <c r="F29" s="15">
        <f t="shared" si="6"/>
        <v>340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'[1]19'!B32</f>
        <v>265</v>
      </c>
      <c r="C30" s="16">
        <f>'[1]19'!C32</f>
        <v>0</v>
      </c>
      <c r="D30" s="16">
        <f>'[1]19'!D32</f>
        <v>75</v>
      </c>
      <c r="E30" s="16">
        <f>'[1]19'!E32</f>
        <v>0</v>
      </c>
      <c r="F30" s="15">
        <f t="shared" si="6"/>
        <v>340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'[1]19'!B33</f>
        <v>265</v>
      </c>
      <c r="C31" s="16">
        <f>'[1]19'!C33</f>
        <v>0</v>
      </c>
      <c r="D31" s="16">
        <f>'[1]19'!D33</f>
        <v>75</v>
      </c>
      <c r="E31" s="16">
        <f>'[1]19'!E33</f>
        <v>0</v>
      </c>
      <c r="F31" s="15">
        <f t="shared" si="6"/>
        <v>340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'[1]19'!B34</f>
        <v>265</v>
      </c>
      <c r="C32" s="16">
        <f>'[1]19'!C34</f>
        <v>0</v>
      </c>
      <c r="D32" s="16">
        <f>'[1]19'!D34</f>
        <v>75</v>
      </c>
      <c r="E32" s="16">
        <f>'[1]19'!E34</f>
        <v>0</v>
      </c>
      <c r="F32" s="15">
        <f t="shared" si="6"/>
        <v>340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'[1]19'!B35</f>
        <v>265</v>
      </c>
      <c r="C33" s="16">
        <f>'[1]19'!C35</f>
        <v>0</v>
      </c>
      <c r="D33" s="16">
        <f>'[1]19'!D35</f>
        <v>75</v>
      </c>
      <c r="E33" s="16">
        <f>'[1]19'!E35</f>
        <v>0</v>
      </c>
      <c r="F33" s="15">
        <f t="shared" si="6"/>
        <v>340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'[1]19'!B36</f>
        <v>265</v>
      </c>
      <c r="C34" s="16">
        <f>'[1]19'!C36</f>
        <v>0</v>
      </c>
      <c r="D34" s="16">
        <f>'[1]19'!D36</f>
        <v>75</v>
      </c>
      <c r="E34" s="16">
        <f>'[1]19'!E36</f>
        <v>0</v>
      </c>
      <c r="F34" s="15">
        <f t="shared" si="6"/>
        <v>340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'[1]19'!B37</f>
        <v>265</v>
      </c>
      <c r="C35" s="16">
        <f>'[1]19'!C37</f>
        <v>0</v>
      </c>
      <c r="D35" s="16">
        <f>'[1]19'!D37</f>
        <v>75</v>
      </c>
      <c r="E35" s="16">
        <f>'[1]19'!E37</f>
        <v>0</v>
      </c>
      <c r="F35" s="15">
        <f t="shared" si="6"/>
        <v>340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'[1]19'!B38</f>
        <v>265</v>
      </c>
      <c r="C36" s="16">
        <f>'[1]19'!C38</f>
        <v>0</v>
      </c>
      <c r="D36" s="16">
        <f>'[1]19'!D38</f>
        <v>75</v>
      </c>
      <c r="E36" s="16">
        <f>'[1]19'!E38</f>
        <v>0</v>
      </c>
      <c r="F36" s="15">
        <f t="shared" si="6"/>
        <v>340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'[1]19'!B39</f>
        <v>265</v>
      </c>
      <c r="C37" s="16">
        <f>'[1]19'!C39</f>
        <v>0</v>
      </c>
      <c r="D37" s="16">
        <f>'[1]19'!D39</f>
        <v>75</v>
      </c>
      <c r="E37" s="16">
        <f>'[1]19'!E39</f>
        <v>0</v>
      </c>
      <c r="F37" s="15">
        <f t="shared" si="6"/>
        <v>340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'[1]19'!B40</f>
        <v>265</v>
      </c>
      <c r="C38" s="16">
        <f>'[1]19'!C40</f>
        <v>0</v>
      </c>
      <c r="D38" s="16">
        <f>'[1]19'!D40</f>
        <v>75</v>
      </c>
      <c r="E38" s="16">
        <f>'[1]19'!E40</f>
        <v>0</v>
      </c>
      <c r="F38" s="15">
        <f t="shared" si="6"/>
        <v>340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'[1]19'!B41</f>
        <v>265</v>
      </c>
      <c r="C39" s="16">
        <f>'[1]19'!C41</f>
        <v>0</v>
      </c>
      <c r="D39" s="16">
        <f>'[1]19'!D41</f>
        <v>75</v>
      </c>
      <c r="E39" s="16">
        <f>'[1]19'!E41</f>
        <v>0</v>
      </c>
      <c r="F39" s="15">
        <f t="shared" si="6"/>
        <v>340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'[1]19'!B42</f>
        <v>265</v>
      </c>
      <c r="C40" s="16">
        <f>'[1]19'!C42</f>
        <v>0</v>
      </c>
      <c r="D40" s="16">
        <f>'[1]19'!D42</f>
        <v>75</v>
      </c>
      <c r="E40" s="16">
        <f>'[1]19'!E42</f>
        <v>0</v>
      </c>
      <c r="F40" s="15">
        <f t="shared" si="6"/>
        <v>340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'[1]19'!B43</f>
        <v>265</v>
      </c>
      <c r="C41" s="16">
        <f>'[1]19'!C43</f>
        <v>0</v>
      </c>
      <c r="D41" s="16">
        <f>'[1]19'!D43</f>
        <v>75</v>
      </c>
      <c r="E41" s="16">
        <f>'[1]19'!E43</f>
        <v>0</v>
      </c>
      <c r="F41" s="15">
        <f t="shared" si="6"/>
        <v>340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'[1]19'!B44</f>
        <v>265</v>
      </c>
      <c r="C42" s="16">
        <f>'[1]19'!C44</f>
        <v>0</v>
      </c>
      <c r="D42" s="16">
        <f>'[1]19'!D44</f>
        <v>75</v>
      </c>
      <c r="E42" s="16">
        <f>'[1]19'!E44</f>
        <v>0</v>
      </c>
      <c r="F42" s="15">
        <f t="shared" si="6"/>
        <v>340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'[1]19'!B45</f>
        <v>265</v>
      </c>
      <c r="C43" s="16">
        <f>'[1]19'!C45</f>
        <v>0</v>
      </c>
      <c r="D43" s="16">
        <f>'[1]19'!D45</f>
        <v>75</v>
      </c>
      <c r="E43" s="16">
        <f>'[1]19'!E45</f>
        <v>0</v>
      </c>
      <c r="F43" s="15">
        <f t="shared" si="6"/>
        <v>340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'[1]19'!B46</f>
        <v>265</v>
      </c>
      <c r="C44" s="16">
        <f>'[1]19'!C46</f>
        <v>0</v>
      </c>
      <c r="D44" s="16">
        <f>'[1]19'!D46</f>
        <v>75</v>
      </c>
      <c r="E44" s="16">
        <f>'[1]19'!E46</f>
        <v>0</v>
      </c>
      <c r="F44" s="15">
        <f t="shared" si="6"/>
        <v>340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'[1]19'!B47</f>
        <v>265</v>
      </c>
      <c r="C45" s="16">
        <f>'[1]19'!C47</f>
        <v>0</v>
      </c>
      <c r="D45" s="16">
        <f>'[1]19'!D47</f>
        <v>75</v>
      </c>
      <c r="E45" s="16">
        <f>'[1]19'!E47</f>
        <v>0</v>
      </c>
      <c r="F45" s="15">
        <f t="shared" si="6"/>
        <v>340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'[1]19'!B48</f>
        <v>265</v>
      </c>
      <c r="C46" s="16">
        <f>'[1]19'!C48</f>
        <v>0</v>
      </c>
      <c r="D46" s="16">
        <f>'[1]19'!D48</f>
        <v>75</v>
      </c>
      <c r="E46" s="16">
        <f>'[1]19'!E48</f>
        <v>0</v>
      </c>
      <c r="F46" s="15">
        <f t="shared" si="6"/>
        <v>340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'[1]19'!B49</f>
        <v>265</v>
      </c>
      <c r="C47" s="16">
        <f>'[1]19'!C49</f>
        <v>0</v>
      </c>
      <c r="D47" s="16">
        <f>'[1]19'!D49</f>
        <v>75</v>
      </c>
      <c r="E47" s="16">
        <f>'[1]19'!E49</f>
        <v>0</v>
      </c>
      <c r="F47" s="15">
        <f t="shared" si="6"/>
        <v>340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'[1]19'!B50</f>
        <v>265</v>
      </c>
      <c r="C48" s="16">
        <f>'[1]19'!C50</f>
        <v>0</v>
      </c>
      <c r="D48" s="16">
        <f>'[1]19'!D50</f>
        <v>75</v>
      </c>
      <c r="E48" s="16">
        <f>'[1]19'!E50</f>
        <v>0</v>
      </c>
      <c r="F48" s="15">
        <f t="shared" si="6"/>
        <v>340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'[1]19'!B51</f>
        <v>265</v>
      </c>
      <c r="C49" s="16">
        <f>'[1]19'!C51</f>
        <v>0</v>
      </c>
      <c r="D49" s="16">
        <f>'[1]19'!D51</f>
        <v>75</v>
      </c>
      <c r="E49" s="16">
        <f>'[1]19'!E51</f>
        <v>0</v>
      </c>
      <c r="F49" s="15">
        <f t="shared" si="6"/>
        <v>340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'[1]19'!B52</f>
        <v>265</v>
      </c>
      <c r="C50" s="16">
        <f>'[1]19'!C52</f>
        <v>0</v>
      </c>
      <c r="D50" s="16">
        <f>'[1]19'!D52</f>
        <v>75</v>
      </c>
      <c r="E50" s="16">
        <f>'[1]19'!E52</f>
        <v>0</v>
      </c>
      <c r="F50" s="15">
        <f t="shared" si="6"/>
        <v>340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'[1]19'!B53</f>
        <v>265</v>
      </c>
      <c r="C51" s="16">
        <f>'[1]19'!C53</f>
        <v>0</v>
      </c>
      <c r="D51" s="16">
        <f>'[1]19'!D53</f>
        <v>75</v>
      </c>
      <c r="E51" s="16">
        <f>'[1]19'!E53</f>
        <v>0</v>
      </c>
      <c r="F51" s="15">
        <f t="shared" si="6"/>
        <v>340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'[1]19'!B54</f>
        <v>265</v>
      </c>
      <c r="C52" s="16">
        <f>'[1]19'!C54</f>
        <v>0</v>
      </c>
      <c r="D52" s="16">
        <f>'[1]19'!D54</f>
        <v>75</v>
      </c>
      <c r="E52" s="16">
        <f>'[1]19'!E54</f>
        <v>0</v>
      </c>
      <c r="F52" s="15">
        <f t="shared" si="6"/>
        <v>340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'[1]19'!B55</f>
        <v>265</v>
      </c>
      <c r="C53" s="16">
        <f>'[1]19'!C55</f>
        <v>0</v>
      </c>
      <c r="D53" s="16">
        <f>'[1]19'!D55</f>
        <v>75</v>
      </c>
      <c r="E53" s="16">
        <f>'[1]19'!E55</f>
        <v>0</v>
      </c>
      <c r="F53" s="15">
        <f t="shared" si="6"/>
        <v>340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'[1]19'!B56</f>
        <v>265</v>
      </c>
      <c r="C54" s="16">
        <f>'[1]19'!C56</f>
        <v>0</v>
      </c>
      <c r="D54" s="16">
        <f>'[1]19'!D56</f>
        <v>75</v>
      </c>
      <c r="E54" s="16">
        <f>'[1]19'!E56</f>
        <v>0</v>
      </c>
      <c r="F54" s="15">
        <f t="shared" si="6"/>
        <v>340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'[1]19'!B57</f>
        <v>265</v>
      </c>
      <c r="C55" s="16">
        <f>'[1]19'!C57</f>
        <v>0</v>
      </c>
      <c r="D55" s="16">
        <f>'[1]19'!D57</f>
        <v>75</v>
      </c>
      <c r="E55" s="16">
        <f>'[1]19'!E57</f>
        <v>0</v>
      </c>
      <c r="F55" s="15">
        <f t="shared" si="6"/>
        <v>340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'[1]19'!B58</f>
        <v>265</v>
      </c>
      <c r="C56" s="16">
        <f>'[1]19'!C58</f>
        <v>0</v>
      </c>
      <c r="D56" s="16">
        <f>'[1]19'!D58</f>
        <v>75</v>
      </c>
      <c r="E56" s="16">
        <f>'[1]19'!E58</f>
        <v>0</v>
      </c>
      <c r="F56" s="15">
        <f t="shared" si="6"/>
        <v>340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'[1]19'!B59</f>
        <v>265</v>
      </c>
      <c r="C57" s="16">
        <f>'[1]19'!C59</f>
        <v>0</v>
      </c>
      <c r="D57" s="16">
        <f>'[1]19'!D59</f>
        <v>75</v>
      </c>
      <c r="E57" s="16">
        <f>'[1]19'!E59</f>
        <v>0</v>
      </c>
      <c r="F57" s="15">
        <f t="shared" si="6"/>
        <v>340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'[1]19'!B60</f>
        <v>265</v>
      </c>
      <c r="C58" s="16">
        <f>'[1]19'!C60</f>
        <v>0</v>
      </c>
      <c r="D58" s="16">
        <f>'[1]19'!D60</f>
        <v>75</v>
      </c>
      <c r="E58" s="16">
        <f>'[1]19'!E60</f>
        <v>0</v>
      </c>
      <c r="F58" s="15">
        <f t="shared" si="6"/>
        <v>340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'[1]19'!B61</f>
        <v>265</v>
      </c>
      <c r="C59" s="16">
        <f>'[1]19'!C61</f>
        <v>0</v>
      </c>
      <c r="D59" s="16">
        <f>'[1]19'!D61</f>
        <v>75</v>
      </c>
      <c r="E59" s="16">
        <f>'[1]19'!E61</f>
        <v>0</v>
      </c>
      <c r="F59" s="15">
        <f t="shared" si="6"/>
        <v>340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'[1]19'!B62</f>
        <v>265</v>
      </c>
      <c r="C60" s="16">
        <f>'[1]19'!C62</f>
        <v>0</v>
      </c>
      <c r="D60" s="16">
        <f>'[1]19'!D62</f>
        <v>75</v>
      </c>
      <c r="E60" s="16">
        <f>'[1]19'!E62</f>
        <v>0</v>
      </c>
      <c r="F60" s="15">
        <f t="shared" si="6"/>
        <v>340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'[1]19'!B63</f>
        <v>265</v>
      </c>
      <c r="C61" s="16">
        <f>'[1]19'!C63</f>
        <v>0</v>
      </c>
      <c r="D61" s="16">
        <f>'[1]19'!D63</f>
        <v>75</v>
      </c>
      <c r="E61" s="16">
        <f>'[1]19'!E63</f>
        <v>0</v>
      </c>
      <c r="F61" s="15">
        <f t="shared" si="6"/>
        <v>340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'[1]19'!B64</f>
        <v>265</v>
      </c>
      <c r="C62" s="16">
        <f>'[1]19'!C64</f>
        <v>0</v>
      </c>
      <c r="D62" s="16">
        <f>'[1]19'!D64</f>
        <v>75</v>
      </c>
      <c r="E62" s="16">
        <f>'[1]19'!E64</f>
        <v>0</v>
      </c>
      <c r="F62" s="15">
        <f t="shared" si="6"/>
        <v>340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'[1]19'!B65</f>
        <v>265</v>
      </c>
      <c r="C63" s="16">
        <f>'[1]19'!C65</f>
        <v>0</v>
      </c>
      <c r="D63" s="16">
        <f>'[1]19'!D65</f>
        <v>75</v>
      </c>
      <c r="E63" s="16">
        <f>'[1]19'!E65</f>
        <v>0</v>
      </c>
      <c r="F63" s="15">
        <f t="shared" si="6"/>
        <v>340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'[1]19'!B66</f>
        <v>265</v>
      </c>
      <c r="C64" s="16">
        <f>'[1]19'!C66</f>
        <v>0</v>
      </c>
      <c r="D64" s="16">
        <f>'[1]19'!D66</f>
        <v>75</v>
      </c>
      <c r="E64" s="16">
        <f>'[1]19'!E66</f>
        <v>0</v>
      </c>
      <c r="F64" s="15">
        <f t="shared" si="6"/>
        <v>340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'[1]19'!B67</f>
        <v>265</v>
      </c>
      <c r="C65" s="16">
        <f>'[1]19'!C67</f>
        <v>0</v>
      </c>
      <c r="D65" s="16">
        <f>'[1]19'!D67</f>
        <v>75</v>
      </c>
      <c r="E65" s="16">
        <f>'[1]19'!E67</f>
        <v>0</v>
      </c>
      <c r="F65" s="15">
        <f t="shared" si="6"/>
        <v>340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'[1]19'!B68</f>
        <v>265</v>
      </c>
      <c r="C66" s="16">
        <f>'[1]19'!C68</f>
        <v>0</v>
      </c>
      <c r="D66" s="16">
        <f>'[1]19'!D68</f>
        <v>75</v>
      </c>
      <c r="E66" s="16">
        <f>'[1]19'!E68</f>
        <v>0</v>
      </c>
      <c r="F66" s="15">
        <f t="shared" si="6"/>
        <v>340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'[1]19'!B69</f>
        <v>265</v>
      </c>
      <c r="C67" s="16">
        <f>'[1]19'!C69</f>
        <v>0</v>
      </c>
      <c r="D67" s="16">
        <f>'[1]19'!D69</f>
        <v>75</v>
      </c>
      <c r="E67" s="16">
        <f>'[1]19'!E69</f>
        <v>0</v>
      </c>
      <c r="F67" s="15">
        <f t="shared" si="6"/>
        <v>340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'[1]19'!B70</f>
        <v>265</v>
      </c>
      <c r="C68" s="16">
        <f>'[1]19'!C70</f>
        <v>0</v>
      </c>
      <c r="D68" s="16">
        <f>'[1]19'!D70</f>
        <v>75</v>
      </c>
      <c r="E68" s="16">
        <f>'[1]19'!E70</f>
        <v>0</v>
      </c>
      <c r="F68" s="15">
        <f t="shared" si="6"/>
        <v>340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'[1]19'!B71</f>
        <v>265</v>
      </c>
      <c r="C69" s="16">
        <f>'[1]19'!C71</f>
        <v>0</v>
      </c>
      <c r="D69" s="16">
        <f>'[1]19'!D71</f>
        <v>75</v>
      </c>
      <c r="E69" s="16">
        <f>'[1]19'!E71</f>
        <v>0</v>
      </c>
      <c r="F69" s="15">
        <f t="shared" ref="F69:F98" si="17">SUM(B69:E69)</f>
        <v>340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'[1]19'!B72</f>
        <v>265</v>
      </c>
      <c r="C70" s="16">
        <f>'[1]19'!C72</f>
        <v>0</v>
      </c>
      <c r="D70" s="16">
        <f>'[1]19'!D72</f>
        <v>75</v>
      </c>
      <c r="E70" s="16">
        <f>'[1]19'!E72</f>
        <v>0</v>
      </c>
      <c r="F70" s="15">
        <f t="shared" si="17"/>
        <v>340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'[1]19'!B73</f>
        <v>265</v>
      </c>
      <c r="C71" s="16">
        <f>'[1]19'!C73</f>
        <v>0</v>
      </c>
      <c r="D71" s="16">
        <f>'[1]19'!D73</f>
        <v>75</v>
      </c>
      <c r="E71" s="16">
        <f>'[1]19'!E73</f>
        <v>0</v>
      </c>
      <c r="F71" s="15">
        <f t="shared" si="17"/>
        <v>340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'[1]19'!B74</f>
        <v>265</v>
      </c>
      <c r="C72" s="16">
        <f>'[1]19'!C74</f>
        <v>0</v>
      </c>
      <c r="D72" s="16">
        <f>'[1]19'!D74</f>
        <v>75</v>
      </c>
      <c r="E72" s="16">
        <f>'[1]19'!E74</f>
        <v>0</v>
      </c>
      <c r="F72" s="15">
        <f t="shared" si="17"/>
        <v>340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'[1]19'!B75</f>
        <v>265</v>
      </c>
      <c r="C73" s="16">
        <f>'[1]19'!C75</f>
        <v>0</v>
      </c>
      <c r="D73" s="16">
        <f>'[1]19'!D75</f>
        <v>75</v>
      </c>
      <c r="E73" s="16">
        <f>'[1]19'!E75</f>
        <v>0</v>
      </c>
      <c r="F73" s="15">
        <f t="shared" si="17"/>
        <v>340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'[1]19'!B76</f>
        <v>265</v>
      </c>
      <c r="C74" s="16">
        <f>'[1]19'!C76</f>
        <v>0</v>
      </c>
      <c r="D74" s="16">
        <f>'[1]19'!D76</f>
        <v>75</v>
      </c>
      <c r="E74" s="16">
        <f>'[1]19'!E76</f>
        <v>0</v>
      </c>
      <c r="F74" s="15">
        <f t="shared" si="17"/>
        <v>340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'[1]19'!B77</f>
        <v>265</v>
      </c>
      <c r="C75" s="16">
        <f>'[1]19'!C77</f>
        <v>0</v>
      </c>
      <c r="D75" s="16">
        <f>'[1]19'!D77</f>
        <v>75</v>
      </c>
      <c r="E75" s="16">
        <f>'[1]19'!E77</f>
        <v>0</v>
      </c>
      <c r="F75" s="15">
        <f t="shared" si="17"/>
        <v>340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'[1]19'!B78</f>
        <v>265</v>
      </c>
      <c r="C76" s="16">
        <f>'[1]19'!C78</f>
        <v>0</v>
      </c>
      <c r="D76" s="16">
        <f>'[1]19'!D78</f>
        <v>75</v>
      </c>
      <c r="E76" s="16">
        <f>'[1]19'!E78</f>
        <v>0</v>
      </c>
      <c r="F76" s="15">
        <f t="shared" si="17"/>
        <v>340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'[1]19'!B79</f>
        <v>265</v>
      </c>
      <c r="C77" s="16">
        <f>'[1]19'!C79</f>
        <v>0</v>
      </c>
      <c r="D77" s="16">
        <f>'[1]19'!D79</f>
        <v>75</v>
      </c>
      <c r="E77" s="16">
        <f>'[1]19'!E79</f>
        <v>0</v>
      </c>
      <c r="F77" s="15">
        <f t="shared" si="17"/>
        <v>340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'[1]19'!B80</f>
        <v>265</v>
      </c>
      <c r="C78" s="16">
        <f>'[1]19'!C80</f>
        <v>0</v>
      </c>
      <c r="D78" s="16">
        <f>'[1]19'!D80</f>
        <v>75</v>
      </c>
      <c r="E78" s="16">
        <f>'[1]19'!E80</f>
        <v>0</v>
      </c>
      <c r="F78" s="15">
        <f t="shared" si="17"/>
        <v>340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'[1]19'!B81</f>
        <v>265</v>
      </c>
      <c r="C79" s="16">
        <f>'[1]19'!C81</f>
        <v>0</v>
      </c>
      <c r="D79" s="16">
        <f>'[1]19'!D81</f>
        <v>75</v>
      </c>
      <c r="E79" s="16">
        <f>'[1]19'!E81</f>
        <v>0</v>
      </c>
      <c r="F79" s="15">
        <f t="shared" si="17"/>
        <v>340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'[1]19'!B82</f>
        <v>265</v>
      </c>
      <c r="C80" s="16">
        <f>'[1]19'!C82</f>
        <v>0</v>
      </c>
      <c r="D80" s="16">
        <f>'[1]19'!D82</f>
        <v>75</v>
      </c>
      <c r="E80" s="16">
        <f>'[1]19'!E82</f>
        <v>0</v>
      </c>
      <c r="F80" s="15">
        <f t="shared" si="17"/>
        <v>340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'[1]19'!B83</f>
        <v>265</v>
      </c>
      <c r="C81" s="16">
        <f>'[1]19'!C83</f>
        <v>0</v>
      </c>
      <c r="D81" s="16">
        <f>'[1]19'!D83</f>
        <v>75</v>
      </c>
      <c r="E81" s="16">
        <f>'[1]19'!E83</f>
        <v>0</v>
      </c>
      <c r="F81" s="15">
        <f t="shared" si="17"/>
        <v>340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'[1]19'!B84</f>
        <v>265</v>
      </c>
      <c r="C82" s="16">
        <f>'[1]19'!C84</f>
        <v>0</v>
      </c>
      <c r="D82" s="16">
        <f>'[1]19'!D84</f>
        <v>75</v>
      </c>
      <c r="E82" s="16">
        <f>'[1]19'!E84</f>
        <v>0</v>
      </c>
      <c r="F82" s="15">
        <f t="shared" si="17"/>
        <v>340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'[1]19'!B85</f>
        <v>265</v>
      </c>
      <c r="C83" s="16">
        <f>'[1]19'!C85</f>
        <v>0</v>
      </c>
      <c r="D83" s="16">
        <f>'[1]19'!D85</f>
        <v>75</v>
      </c>
      <c r="E83" s="16">
        <f>'[1]19'!E85</f>
        <v>0</v>
      </c>
      <c r="F83" s="15">
        <f t="shared" si="17"/>
        <v>340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'[1]19'!B86</f>
        <v>265</v>
      </c>
      <c r="C84" s="16">
        <f>'[1]19'!C86</f>
        <v>0</v>
      </c>
      <c r="D84" s="16">
        <f>'[1]19'!D86</f>
        <v>75</v>
      </c>
      <c r="E84" s="16">
        <f>'[1]19'!E86</f>
        <v>0</v>
      </c>
      <c r="F84" s="15">
        <f t="shared" si="17"/>
        <v>340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'[1]19'!B87</f>
        <v>265</v>
      </c>
      <c r="C85" s="16">
        <f>'[1]19'!C87</f>
        <v>0</v>
      </c>
      <c r="D85" s="16">
        <f>'[1]19'!D87</f>
        <v>75</v>
      </c>
      <c r="E85" s="16">
        <f>'[1]19'!E87</f>
        <v>0</v>
      </c>
      <c r="F85" s="15">
        <f t="shared" si="17"/>
        <v>340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'[1]19'!B88</f>
        <v>265</v>
      </c>
      <c r="C86" s="16">
        <f>'[1]19'!C88</f>
        <v>0</v>
      </c>
      <c r="D86" s="16">
        <f>'[1]19'!D88</f>
        <v>75</v>
      </c>
      <c r="E86" s="16">
        <f>'[1]19'!E88</f>
        <v>0</v>
      </c>
      <c r="F86" s="15">
        <f t="shared" si="17"/>
        <v>340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'[1]19'!B89</f>
        <v>265</v>
      </c>
      <c r="C87" s="16">
        <f>'[1]19'!C89</f>
        <v>0</v>
      </c>
      <c r="D87" s="16">
        <f>'[1]19'!D89</f>
        <v>75</v>
      </c>
      <c r="E87" s="16">
        <f>'[1]19'!E89</f>
        <v>0</v>
      </c>
      <c r="F87" s="15">
        <f t="shared" si="17"/>
        <v>340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'[1]19'!B90</f>
        <v>265</v>
      </c>
      <c r="C88" s="16">
        <f>'[1]19'!C90</f>
        <v>0</v>
      </c>
      <c r="D88" s="16">
        <f>'[1]19'!D90</f>
        <v>75</v>
      </c>
      <c r="E88" s="16">
        <f>'[1]19'!E90</f>
        <v>0</v>
      </c>
      <c r="F88" s="15">
        <f t="shared" si="17"/>
        <v>340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'[1]19'!B91</f>
        <v>265</v>
      </c>
      <c r="C89" s="16">
        <f>'[1]19'!C91</f>
        <v>0</v>
      </c>
      <c r="D89" s="16">
        <f>'[1]19'!D91</f>
        <v>75</v>
      </c>
      <c r="E89" s="16">
        <f>'[1]19'!E91</f>
        <v>0</v>
      </c>
      <c r="F89" s="15">
        <f t="shared" si="17"/>
        <v>340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'[1]19'!B92</f>
        <v>265</v>
      </c>
      <c r="C90" s="16">
        <f>'[1]19'!C92</f>
        <v>0</v>
      </c>
      <c r="D90" s="16">
        <f>'[1]19'!D92</f>
        <v>75</v>
      </c>
      <c r="E90" s="16">
        <f>'[1]19'!E92</f>
        <v>0</v>
      </c>
      <c r="F90" s="15">
        <f t="shared" si="17"/>
        <v>340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'[1]19'!B93</f>
        <v>265</v>
      </c>
      <c r="C91" s="16">
        <f>'[1]19'!C93</f>
        <v>0</v>
      </c>
      <c r="D91" s="16">
        <f>'[1]19'!D93</f>
        <v>75</v>
      </c>
      <c r="E91" s="16">
        <f>'[1]19'!E93</f>
        <v>0</v>
      </c>
      <c r="F91" s="15">
        <f t="shared" si="17"/>
        <v>340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'[1]19'!B94</f>
        <v>265</v>
      </c>
      <c r="C92" s="16">
        <f>'[1]19'!C94</f>
        <v>0</v>
      </c>
      <c r="D92" s="16">
        <f>'[1]19'!D94</f>
        <v>75</v>
      </c>
      <c r="E92" s="16">
        <f>'[1]19'!E94</f>
        <v>0</v>
      </c>
      <c r="F92" s="15">
        <f t="shared" si="17"/>
        <v>340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'[1]19'!B95</f>
        <v>265</v>
      </c>
      <c r="C93" s="16">
        <f>'[1]19'!C95</f>
        <v>0</v>
      </c>
      <c r="D93" s="16">
        <f>'[1]19'!D95</f>
        <v>75</v>
      </c>
      <c r="E93" s="16">
        <f>'[1]19'!E95</f>
        <v>0</v>
      </c>
      <c r="F93" s="15">
        <f t="shared" si="17"/>
        <v>340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'[1]19'!B96</f>
        <v>265</v>
      </c>
      <c r="C94" s="16">
        <f>'[1]19'!C96</f>
        <v>0</v>
      </c>
      <c r="D94" s="16">
        <f>'[1]19'!D96</f>
        <v>75</v>
      </c>
      <c r="E94" s="16">
        <f>'[1]19'!E96</f>
        <v>0</v>
      </c>
      <c r="F94" s="15">
        <f t="shared" si="17"/>
        <v>340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'[1]19'!B97</f>
        <v>265</v>
      </c>
      <c r="C95" s="16">
        <f>'[1]19'!C97</f>
        <v>0</v>
      </c>
      <c r="D95" s="16">
        <f>'[1]19'!D97</f>
        <v>75</v>
      </c>
      <c r="E95" s="16">
        <f>'[1]19'!E97</f>
        <v>0</v>
      </c>
      <c r="F95" s="15">
        <f t="shared" si="17"/>
        <v>340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'[1]19'!B98</f>
        <v>265</v>
      </c>
      <c r="C96" s="16">
        <f>'[1]19'!C98</f>
        <v>0</v>
      </c>
      <c r="D96" s="16">
        <f>'[1]19'!D98</f>
        <v>75</v>
      </c>
      <c r="E96" s="16">
        <f>'[1]19'!E98</f>
        <v>0</v>
      </c>
      <c r="F96" s="15">
        <f t="shared" si="17"/>
        <v>340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'[1]19'!B99</f>
        <v>265</v>
      </c>
      <c r="C97" s="16">
        <f>'[1]19'!C99</f>
        <v>0</v>
      </c>
      <c r="D97" s="16">
        <f>'[1]19'!D99</f>
        <v>75</v>
      </c>
      <c r="E97" s="16">
        <f>'[1]19'!E99</f>
        <v>0</v>
      </c>
      <c r="F97" s="15">
        <f t="shared" si="17"/>
        <v>340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'[1]19'!B100</f>
        <v>265</v>
      </c>
      <c r="C98" s="16">
        <f>'[1]19'!C100</f>
        <v>0</v>
      </c>
      <c r="D98" s="16">
        <f>'[1]19'!D100</f>
        <v>75</v>
      </c>
      <c r="E98" s="16">
        <f>'[1]19'!E100</f>
        <v>0</v>
      </c>
      <c r="F98" s="15">
        <f t="shared" si="17"/>
        <v>340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45310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'[2]19'!B5</f>
        <v>0</v>
      </c>
      <c r="C3" s="195">
        <f>'[2]19'!C5</f>
        <v>60</v>
      </c>
      <c r="D3" s="195">
        <f>'[2]19'!D5</f>
        <v>0</v>
      </c>
      <c r="E3" s="195">
        <f>'[2]19'!E5</f>
        <v>0</v>
      </c>
      <c r="F3" s="15">
        <f>SUM(B3:E3)</f>
        <v>60</v>
      </c>
      <c r="G3" s="194">
        <f>'[2]19'!H5</f>
        <v>0</v>
      </c>
      <c r="H3" s="195">
        <f>'[2]19'!I5</f>
        <v>0</v>
      </c>
      <c r="I3" s="195">
        <f>'[2]19'!J5</f>
        <v>0</v>
      </c>
      <c r="J3" s="195">
        <f>'[2]19'!K5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'[2]19'!B6</f>
        <v>0</v>
      </c>
      <c r="C4" s="195">
        <f>'[2]19'!C6</f>
        <v>60</v>
      </c>
      <c r="D4" s="195">
        <f>'[2]19'!D6</f>
        <v>0</v>
      </c>
      <c r="E4" s="195">
        <f>'[2]19'!E6</f>
        <v>0</v>
      </c>
      <c r="F4" s="15">
        <f>SUM(B4:E4)</f>
        <v>60</v>
      </c>
      <c r="G4" s="194">
        <f>'[2]19'!H6</f>
        <v>0</v>
      </c>
      <c r="H4" s="195">
        <f>'[2]19'!I6</f>
        <v>0</v>
      </c>
      <c r="I4" s="195">
        <f>'[2]19'!J6</f>
        <v>0</v>
      </c>
      <c r="J4" s="195">
        <f>'[2]19'!K6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'[2]19'!B7</f>
        <v>0</v>
      </c>
      <c r="C5" s="195">
        <f>'[2]19'!C7</f>
        <v>60</v>
      </c>
      <c r="D5" s="195">
        <f>'[2]19'!D7</f>
        <v>0</v>
      </c>
      <c r="E5" s="195">
        <f>'[2]19'!E7</f>
        <v>0</v>
      </c>
      <c r="F5" s="15">
        <f t="shared" ref="F5:F68" si="6">SUM(B5:E5)</f>
        <v>60</v>
      </c>
      <c r="G5" s="194">
        <f>'[2]19'!H7</f>
        <v>0</v>
      </c>
      <c r="H5" s="195">
        <f>'[2]19'!I7</f>
        <v>0</v>
      </c>
      <c r="I5" s="195">
        <f>'[2]19'!J7</f>
        <v>0</v>
      </c>
      <c r="J5" s="195">
        <f>'[2]19'!K7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'[2]19'!B8</f>
        <v>0</v>
      </c>
      <c r="C6" s="195">
        <f>'[2]19'!C8</f>
        <v>60</v>
      </c>
      <c r="D6" s="195">
        <f>'[2]19'!D8</f>
        <v>0</v>
      </c>
      <c r="E6" s="195">
        <f>'[2]19'!E8</f>
        <v>0</v>
      </c>
      <c r="F6" s="15">
        <f t="shared" si="6"/>
        <v>60</v>
      </c>
      <c r="G6" s="194">
        <f>'[2]19'!H8</f>
        <v>0</v>
      </c>
      <c r="H6" s="195">
        <f>'[2]19'!I8</f>
        <v>0</v>
      </c>
      <c r="I6" s="195">
        <f>'[2]19'!J8</f>
        <v>0</v>
      </c>
      <c r="J6" s="195">
        <f>'[2]19'!K8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'[2]19'!B9</f>
        <v>0</v>
      </c>
      <c r="C7" s="195">
        <f>'[2]19'!C9</f>
        <v>60</v>
      </c>
      <c r="D7" s="195">
        <f>'[2]19'!D9</f>
        <v>0</v>
      </c>
      <c r="E7" s="195">
        <f>'[2]19'!E9</f>
        <v>0</v>
      </c>
      <c r="F7" s="15">
        <f t="shared" si="6"/>
        <v>60</v>
      </c>
      <c r="G7" s="194">
        <f>'[2]19'!H9</f>
        <v>0</v>
      </c>
      <c r="H7" s="195">
        <f>'[2]19'!I9</f>
        <v>0</v>
      </c>
      <c r="I7" s="195">
        <f>'[2]19'!J9</f>
        <v>0</v>
      </c>
      <c r="J7" s="195">
        <f>'[2]19'!K9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'[2]19'!B10</f>
        <v>0</v>
      </c>
      <c r="C8" s="195">
        <f>'[2]19'!C10</f>
        <v>60</v>
      </c>
      <c r="D8" s="195">
        <f>'[2]19'!D10</f>
        <v>0</v>
      </c>
      <c r="E8" s="195">
        <f>'[2]19'!E10</f>
        <v>0</v>
      </c>
      <c r="F8" s="15">
        <f t="shared" si="6"/>
        <v>60</v>
      </c>
      <c r="G8" s="194">
        <f>'[2]19'!H10</f>
        <v>0</v>
      </c>
      <c r="H8" s="195">
        <f>'[2]19'!I10</f>
        <v>0</v>
      </c>
      <c r="I8" s="195">
        <f>'[2]19'!J10</f>
        <v>0</v>
      </c>
      <c r="J8" s="195">
        <f>'[2]19'!K10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'[2]19'!B11</f>
        <v>0</v>
      </c>
      <c r="C9" s="195">
        <f>'[2]19'!C11</f>
        <v>60</v>
      </c>
      <c r="D9" s="195">
        <f>'[2]19'!D11</f>
        <v>0</v>
      </c>
      <c r="E9" s="195">
        <f>'[2]19'!E11</f>
        <v>0</v>
      </c>
      <c r="F9" s="15">
        <f t="shared" si="6"/>
        <v>60</v>
      </c>
      <c r="G9" s="194">
        <f>'[2]19'!H11</f>
        <v>0</v>
      </c>
      <c r="H9" s="195">
        <f>'[2]19'!I11</f>
        <v>0</v>
      </c>
      <c r="I9" s="195">
        <f>'[2]19'!J11</f>
        <v>0</v>
      </c>
      <c r="J9" s="195">
        <f>'[2]19'!K11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'[2]19'!B12</f>
        <v>0</v>
      </c>
      <c r="C10" s="195">
        <f>'[2]19'!C12</f>
        <v>60</v>
      </c>
      <c r="D10" s="195">
        <f>'[2]19'!D12</f>
        <v>0</v>
      </c>
      <c r="E10" s="195">
        <f>'[2]19'!E12</f>
        <v>0</v>
      </c>
      <c r="F10" s="15">
        <f t="shared" si="6"/>
        <v>60</v>
      </c>
      <c r="G10" s="194">
        <f>'[2]19'!H12</f>
        <v>0</v>
      </c>
      <c r="H10" s="195">
        <f>'[2]19'!I12</f>
        <v>0</v>
      </c>
      <c r="I10" s="195">
        <f>'[2]19'!J12</f>
        <v>0</v>
      </c>
      <c r="J10" s="195">
        <f>'[2]19'!K12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'[2]19'!B13</f>
        <v>0</v>
      </c>
      <c r="C11" s="195">
        <f>'[2]19'!C13</f>
        <v>60</v>
      </c>
      <c r="D11" s="195">
        <f>'[2]19'!D13</f>
        <v>0</v>
      </c>
      <c r="E11" s="195">
        <f>'[2]19'!E13</f>
        <v>0</v>
      </c>
      <c r="F11" s="15">
        <f t="shared" si="6"/>
        <v>60</v>
      </c>
      <c r="G11" s="194">
        <f>'[2]19'!H13</f>
        <v>0</v>
      </c>
      <c r="H11" s="195">
        <f>'[2]19'!I13</f>
        <v>0</v>
      </c>
      <c r="I11" s="195">
        <f>'[2]19'!J13</f>
        <v>0</v>
      </c>
      <c r="J11" s="195">
        <f>'[2]19'!K13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'[2]19'!B14</f>
        <v>0</v>
      </c>
      <c r="C12" s="195">
        <f>'[2]19'!C14</f>
        <v>60</v>
      </c>
      <c r="D12" s="195">
        <f>'[2]19'!D14</f>
        <v>0</v>
      </c>
      <c r="E12" s="195">
        <f>'[2]19'!E14</f>
        <v>0</v>
      </c>
      <c r="F12" s="15">
        <f t="shared" si="6"/>
        <v>60</v>
      </c>
      <c r="G12" s="194">
        <f>'[2]19'!H14</f>
        <v>0</v>
      </c>
      <c r="H12" s="195">
        <f>'[2]19'!I14</f>
        <v>0</v>
      </c>
      <c r="I12" s="195">
        <f>'[2]19'!J14</f>
        <v>0</v>
      </c>
      <c r="J12" s="195">
        <f>'[2]19'!K14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'[2]19'!B15</f>
        <v>0</v>
      </c>
      <c r="C13" s="195">
        <f>'[2]19'!C15</f>
        <v>60</v>
      </c>
      <c r="D13" s="195">
        <f>'[2]19'!D15</f>
        <v>0</v>
      </c>
      <c r="E13" s="195">
        <f>'[2]19'!E15</f>
        <v>0</v>
      </c>
      <c r="F13" s="15">
        <f t="shared" si="6"/>
        <v>60</v>
      </c>
      <c r="G13" s="194">
        <f>'[2]19'!H15</f>
        <v>0</v>
      </c>
      <c r="H13" s="195">
        <f>'[2]19'!I15</f>
        <v>0</v>
      </c>
      <c r="I13" s="195">
        <f>'[2]19'!J15</f>
        <v>0</v>
      </c>
      <c r="J13" s="195">
        <f>'[2]19'!K15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'[2]19'!B16</f>
        <v>0</v>
      </c>
      <c r="C14" s="195">
        <f>'[2]19'!C16</f>
        <v>60</v>
      </c>
      <c r="D14" s="195">
        <f>'[2]19'!D16</f>
        <v>0</v>
      </c>
      <c r="E14" s="195">
        <f>'[2]19'!E16</f>
        <v>0</v>
      </c>
      <c r="F14" s="15">
        <f t="shared" si="6"/>
        <v>60</v>
      </c>
      <c r="G14" s="194">
        <f>'[2]19'!H16</f>
        <v>0</v>
      </c>
      <c r="H14" s="195">
        <f>'[2]19'!I16</f>
        <v>0</v>
      </c>
      <c r="I14" s="195">
        <f>'[2]19'!J16</f>
        <v>0</v>
      </c>
      <c r="J14" s="195">
        <f>'[2]19'!K16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'[2]19'!B17</f>
        <v>0</v>
      </c>
      <c r="C15" s="195">
        <f>'[2]19'!C17</f>
        <v>60</v>
      </c>
      <c r="D15" s="195">
        <f>'[2]19'!D17</f>
        <v>0</v>
      </c>
      <c r="E15" s="195">
        <f>'[2]19'!E17</f>
        <v>0</v>
      </c>
      <c r="F15" s="15">
        <f t="shared" si="6"/>
        <v>60</v>
      </c>
      <c r="G15" s="194">
        <f>'[2]19'!H17</f>
        <v>0</v>
      </c>
      <c r="H15" s="195">
        <f>'[2]19'!I17</f>
        <v>0</v>
      </c>
      <c r="I15" s="195">
        <f>'[2]19'!J17</f>
        <v>0</v>
      </c>
      <c r="J15" s="195">
        <f>'[2]19'!K17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'[2]19'!B18</f>
        <v>0</v>
      </c>
      <c r="C16" s="195">
        <f>'[2]19'!C18</f>
        <v>60</v>
      </c>
      <c r="D16" s="195">
        <f>'[2]19'!D18</f>
        <v>0</v>
      </c>
      <c r="E16" s="195">
        <f>'[2]19'!E18</f>
        <v>0</v>
      </c>
      <c r="F16" s="15">
        <f t="shared" si="6"/>
        <v>60</v>
      </c>
      <c r="G16" s="194">
        <f>'[2]19'!H18</f>
        <v>0</v>
      </c>
      <c r="H16" s="195">
        <f>'[2]19'!I18</f>
        <v>0</v>
      </c>
      <c r="I16" s="195">
        <f>'[2]19'!J18</f>
        <v>0</v>
      </c>
      <c r="J16" s="195">
        <f>'[2]19'!K18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'[2]19'!B19</f>
        <v>0</v>
      </c>
      <c r="C17" s="195">
        <f>'[2]19'!C19</f>
        <v>60</v>
      </c>
      <c r="D17" s="195">
        <f>'[2]19'!D19</f>
        <v>0</v>
      </c>
      <c r="E17" s="195">
        <f>'[2]19'!E19</f>
        <v>0</v>
      </c>
      <c r="F17" s="15">
        <f t="shared" si="6"/>
        <v>60</v>
      </c>
      <c r="G17" s="194">
        <f>'[2]19'!H19</f>
        <v>0</v>
      </c>
      <c r="H17" s="195">
        <f>'[2]19'!I19</f>
        <v>0</v>
      </c>
      <c r="I17" s="195">
        <f>'[2]19'!J19</f>
        <v>0</v>
      </c>
      <c r="J17" s="195">
        <f>'[2]19'!K19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'[2]19'!B20</f>
        <v>0</v>
      </c>
      <c r="C18" s="195">
        <f>'[2]19'!C20</f>
        <v>60</v>
      </c>
      <c r="D18" s="195">
        <f>'[2]19'!D20</f>
        <v>0</v>
      </c>
      <c r="E18" s="195">
        <f>'[2]19'!E20</f>
        <v>0</v>
      </c>
      <c r="F18" s="15">
        <f t="shared" si="6"/>
        <v>60</v>
      </c>
      <c r="G18" s="194">
        <f>'[2]19'!H20</f>
        <v>0</v>
      </c>
      <c r="H18" s="195">
        <f>'[2]19'!I20</f>
        <v>0</v>
      </c>
      <c r="I18" s="195">
        <f>'[2]19'!J20</f>
        <v>0</v>
      </c>
      <c r="J18" s="195">
        <f>'[2]19'!K20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'[2]19'!B21</f>
        <v>0</v>
      </c>
      <c r="C19" s="195">
        <f>'[2]19'!C21</f>
        <v>60</v>
      </c>
      <c r="D19" s="195">
        <f>'[2]19'!D21</f>
        <v>0</v>
      </c>
      <c r="E19" s="195">
        <f>'[2]19'!E21</f>
        <v>0</v>
      </c>
      <c r="F19" s="15">
        <f t="shared" si="6"/>
        <v>60</v>
      </c>
      <c r="G19" s="194">
        <f>'[2]19'!H21</f>
        <v>0</v>
      </c>
      <c r="H19" s="195">
        <f>'[2]19'!I21</f>
        <v>0</v>
      </c>
      <c r="I19" s="195">
        <f>'[2]19'!J21</f>
        <v>0</v>
      </c>
      <c r="J19" s="195">
        <f>'[2]19'!K21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'[2]19'!B22</f>
        <v>0</v>
      </c>
      <c r="C20" s="195">
        <f>'[2]19'!C22</f>
        <v>60</v>
      </c>
      <c r="D20" s="195">
        <f>'[2]19'!D22</f>
        <v>0</v>
      </c>
      <c r="E20" s="195">
        <f>'[2]19'!E22</f>
        <v>0</v>
      </c>
      <c r="F20" s="15">
        <f t="shared" si="6"/>
        <v>60</v>
      </c>
      <c r="G20" s="194">
        <f>'[2]19'!H22</f>
        <v>0</v>
      </c>
      <c r="H20" s="195">
        <f>'[2]19'!I22</f>
        <v>0</v>
      </c>
      <c r="I20" s="195">
        <f>'[2]19'!J22</f>
        <v>0</v>
      </c>
      <c r="J20" s="195">
        <f>'[2]19'!K22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'[2]19'!B23</f>
        <v>0</v>
      </c>
      <c r="C21" s="195">
        <f>'[2]19'!C23</f>
        <v>60</v>
      </c>
      <c r="D21" s="195">
        <f>'[2]19'!D23</f>
        <v>0</v>
      </c>
      <c r="E21" s="195">
        <f>'[2]19'!E23</f>
        <v>0</v>
      </c>
      <c r="F21" s="15">
        <f t="shared" si="6"/>
        <v>60</v>
      </c>
      <c r="G21" s="194">
        <f>'[2]19'!H23</f>
        <v>0</v>
      </c>
      <c r="H21" s="195">
        <f>'[2]19'!I23</f>
        <v>0</v>
      </c>
      <c r="I21" s="195">
        <f>'[2]19'!J23</f>
        <v>0</v>
      </c>
      <c r="J21" s="195">
        <f>'[2]19'!K23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'[2]19'!B24</f>
        <v>0</v>
      </c>
      <c r="C22" s="195">
        <f>'[2]19'!C24</f>
        <v>60</v>
      </c>
      <c r="D22" s="195">
        <f>'[2]19'!D24</f>
        <v>0</v>
      </c>
      <c r="E22" s="195">
        <f>'[2]19'!E24</f>
        <v>0</v>
      </c>
      <c r="F22" s="15">
        <f t="shared" si="6"/>
        <v>60</v>
      </c>
      <c r="G22" s="194">
        <f>'[2]19'!H24</f>
        <v>0</v>
      </c>
      <c r="H22" s="195">
        <f>'[2]19'!I24</f>
        <v>0</v>
      </c>
      <c r="I22" s="195">
        <f>'[2]19'!J24</f>
        <v>0</v>
      </c>
      <c r="J22" s="195">
        <f>'[2]19'!K24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'[2]19'!B25</f>
        <v>0</v>
      </c>
      <c r="C23" s="195">
        <f>'[2]19'!C25</f>
        <v>60</v>
      </c>
      <c r="D23" s="195">
        <f>'[2]19'!D25</f>
        <v>0</v>
      </c>
      <c r="E23" s="195">
        <f>'[2]19'!E25</f>
        <v>0</v>
      </c>
      <c r="F23" s="15">
        <f t="shared" si="6"/>
        <v>60</v>
      </c>
      <c r="G23" s="194">
        <f>'[2]19'!H25</f>
        <v>0</v>
      </c>
      <c r="H23" s="195">
        <f>'[2]19'!I25</f>
        <v>0</v>
      </c>
      <c r="I23" s="195">
        <f>'[2]19'!J25</f>
        <v>0</v>
      </c>
      <c r="J23" s="195">
        <f>'[2]19'!K25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'[2]19'!B26</f>
        <v>0</v>
      </c>
      <c r="C24" s="195">
        <f>'[2]19'!C26</f>
        <v>60</v>
      </c>
      <c r="D24" s="195">
        <f>'[2]19'!D26</f>
        <v>0</v>
      </c>
      <c r="E24" s="195">
        <f>'[2]19'!E26</f>
        <v>0</v>
      </c>
      <c r="F24" s="15">
        <f t="shared" si="6"/>
        <v>60</v>
      </c>
      <c r="G24" s="194">
        <f>'[2]19'!H26</f>
        <v>0</v>
      </c>
      <c r="H24" s="195">
        <f>'[2]19'!I26</f>
        <v>0</v>
      </c>
      <c r="I24" s="195">
        <f>'[2]19'!J26</f>
        <v>0</v>
      </c>
      <c r="J24" s="195">
        <f>'[2]19'!K26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'[2]19'!B27</f>
        <v>0</v>
      </c>
      <c r="C25" s="195">
        <f>'[2]19'!C27</f>
        <v>60</v>
      </c>
      <c r="D25" s="195">
        <f>'[2]19'!D27</f>
        <v>0</v>
      </c>
      <c r="E25" s="195">
        <f>'[2]19'!E27</f>
        <v>0</v>
      </c>
      <c r="F25" s="15">
        <f t="shared" si="6"/>
        <v>60</v>
      </c>
      <c r="G25" s="194">
        <f>'[2]19'!H27</f>
        <v>0</v>
      </c>
      <c r="H25" s="195">
        <f>'[2]19'!I27</f>
        <v>0</v>
      </c>
      <c r="I25" s="195">
        <f>'[2]19'!J27</f>
        <v>0</v>
      </c>
      <c r="J25" s="195">
        <f>'[2]19'!K27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'[2]19'!B28</f>
        <v>0</v>
      </c>
      <c r="C26" s="195">
        <f>'[2]19'!C28</f>
        <v>60</v>
      </c>
      <c r="D26" s="195">
        <f>'[2]19'!D28</f>
        <v>0</v>
      </c>
      <c r="E26" s="195">
        <f>'[2]19'!E28</f>
        <v>0</v>
      </c>
      <c r="F26" s="15">
        <f t="shared" si="6"/>
        <v>60</v>
      </c>
      <c r="G26" s="194">
        <f>'[2]19'!H28</f>
        <v>0</v>
      </c>
      <c r="H26" s="195">
        <f>'[2]19'!I28</f>
        <v>0</v>
      </c>
      <c r="I26" s="195">
        <f>'[2]19'!J28</f>
        <v>0</v>
      </c>
      <c r="J26" s="195">
        <f>'[2]19'!K28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'[2]19'!B29</f>
        <v>0</v>
      </c>
      <c r="C27" s="195">
        <f>'[2]19'!C29</f>
        <v>60</v>
      </c>
      <c r="D27" s="195">
        <f>'[2]19'!D29</f>
        <v>0</v>
      </c>
      <c r="E27" s="195">
        <f>'[2]19'!E29</f>
        <v>0</v>
      </c>
      <c r="F27" s="15">
        <f t="shared" si="6"/>
        <v>60</v>
      </c>
      <c r="G27" s="194">
        <f>'[2]19'!H29</f>
        <v>0</v>
      </c>
      <c r="H27" s="195">
        <f>'[2]19'!I29</f>
        <v>0</v>
      </c>
      <c r="I27" s="195">
        <f>'[2]19'!J29</f>
        <v>0</v>
      </c>
      <c r="J27" s="195">
        <f>'[2]19'!K29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'[2]19'!B30</f>
        <v>0</v>
      </c>
      <c r="C28" s="195">
        <f>'[2]19'!C30</f>
        <v>60</v>
      </c>
      <c r="D28" s="195">
        <f>'[2]19'!D30</f>
        <v>0</v>
      </c>
      <c r="E28" s="195">
        <f>'[2]19'!E30</f>
        <v>0</v>
      </c>
      <c r="F28" s="15">
        <f t="shared" si="6"/>
        <v>60</v>
      </c>
      <c r="G28" s="194">
        <f>'[2]19'!H30</f>
        <v>0</v>
      </c>
      <c r="H28" s="195">
        <f>'[2]19'!I30</f>
        <v>0</v>
      </c>
      <c r="I28" s="195">
        <f>'[2]19'!J30</f>
        <v>0</v>
      </c>
      <c r="J28" s="195">
        <f>'[2]19'!K30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'[2]19'!B31</f>
        <v>0</v>
      </c>
      <c r="C29" s="195">
        <f>'[2]19'!C31</f>
        <v>60</v>
      </c>
      <c r="D29" s="195">
        <f>'[2]19'!D31</f>
        <v>0</v>
      </c>
      <c r="E29" s="195">
        <f>'[2]19'!E31</f>
        <v>0</v>
      </c>
      <c r="F29" s="15">
        <f t="shared" si="6"/>
        <v>60</v>
      </c>
      <c r="G29" s="194">
        <f>'[2]19'!H31</f>
        <v>0</v>
      </c>
      <c r="H29" s="195">
        <f>'[2]19'!I31</f>
        <v>0</v>
      </c>
      <c r="I29" s="195">
        <f>'[2]19'!J31</f>
        <v>0</v>
      </c>
      <c r="J29" s="195">
        <f>'[2]19'!K31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'[2]19'!B32</f>
        <v>0</v>
      </c>
      <c r="C30" s="195">
        <f>'[2]19'!C32</f>
        <v>60</v>
      </c>
      <c r="D30" s="195">
        <f>'[2]19'!D32</f>
        <v>0</v>
      </c>
      <c r="E30" s="195">
        <f>'[2]19'!E32</f>
        <v>0</v>
      </c>
      <c r="F30" s="15">
        <f t="shared" si="6"/>
        <v>60</v>
      </c>
      <c r="G30" s="194">
        <f>'[2]19'!H32</f>
        <v>0</v>
      </c>
      <c r="H30" s="195">
        <f>'[2]19'!I32</f>
        <v>0</v>
      </c>
      <c r="I30" s="195">
        <f>'[2]19'!J32</f>
        <v>0</v>
      </c>
      <c r="J30" s="195">
        <f>'[2]19'!K32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'[2]19'!B33</f>
        <v>0</v>
      </c>
      <c r="C31" s="195">
        <f>'[2]19'!C33</f>
        <v>60</v>
      </c>
      <c r="D31" s="195">
        <f>'[2]19'!D33</f>
        <v>0</v>
      </c>
      <c r="E31" s="195">
        <f>'[2]19'!E33</f>
        <v>0</v>
      </c>
      <c r="F31" s="15">
        <f t="shared" si="6"/>
        <v>60</v>
      </c>
      <c r="G31" s="194">
        <f>'[2]19'!H33</f>
        <v>0</v>
      </c>
      <c r="H31" s="195">
        <f>'[2]19'!I33</f>
        <v>0</v>
      </c>
      <c r="I31" s="195">
        <f>'[2]19'!J33</f>
        <v>0</v>
      </c>
      <c r="J31" s="195">
        <f>'[2]19'!K33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'[2]19'!B34</f>
        <v>0</v>
      </c>
      <c r="C32" s="195">
        <f>'[2]19'!C34</f>
        <v>60</v>
      </c>
      <c r="D32" s="195">
        <f>'[2]19'!D34</f>
        <v>0</v>
      </c>
      <c r="E32" s="195">
        <f>'[2]19'!E34</f>
        <v>0</v>
      </c>
      <c r="F32" s="15">
        <f t="shared" si="6"/>
        <v>60</v>
      </c>
      <c r="G32" s="194">
        <f>'[2]19'!H34</f>
        <v>0</v>
      </c>
      <c r="H32" s="195">
        <f>'[2]19'!I34</f>
        <v>0</v>
      </c>
      <c r="I32" s="195">
        <f>'[2]19'!J34</f>
        <v>0</v>
      </c>
      <c r="J32" s="195">
        <f>'[2]19'!K34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'[2]19'!B35</f>
        <v>0</v>
      </c>
      <c r="C33" s="195">
        <f>'[2]19'!C35</f>
        <v>60</v>
      </c>
      <c r="D33" s="195">
        <f>'[2]19'!D35</f>
        <v>0</v>
      </c>
      <c r="E33" s="195">
        <f>'[2]19'!E35</f>
        <v>0</v>
      </c>
      <c r="F33" s="15">
        <f t="shared" si="6"/>
        <v>60</v>
      </c>
      <c r="G33" s="194">
        <f>'[2]19'!H35</f>
        <v>0</v>
      </c>
      <c r="H33" s="195">
        <f>'[2]19'!I35</f>
        <v>0</v>
      </c>
      <c r="I33" s="195">
        <f>'[2]19'!J35</f>
        <v>0</v>
      </c>
      <c r="J33" s="195">
        <f>'[2]19'!K35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'[2]19'!B36</f>
        <v>0</v>
      </c>
      <c r="C34" s="195">
        <f>'[2]19'!C36</f>
        <v>60</v>
      </c>
      <c r="D34" s="195">
        <f>'[2]19'!D36</f>
        <v>0</v>
      </c>
      <c r="E34" s="195">
        <f>'[2]19'!E36</f>
        <v>0</v>
      </c>
      <c r="F34" s="15">
        <f t="shared" si="6"/>
        <v>60</v>
      </c>
      <c r="G34" s="194">
        <f>'[2]19'!H36</f>
        <v>0</v>
      </c>
      <c r="H34" s="195">
        <f>'[2]19'!I36</f>
        <v>0</v>
      </c>
      <c r="I34" s="195">
        <f>'[2]19'!J36</f>
        <v>0</v>
      </c>
      <c r="J34" s="195">
        <f>'[2]19'!K36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'[2]19'!B37</f>
        <v>0</v>
      </c>
      <c r="C35" s="195">
        <f>'[2]19'!C37</f>
        <v>60</v>
      </c>
      <c r="D35" s="195">
        <f>'[2]19'!D37</f>
        <v>0</v>
      </c>
      <c r="E35" s="195">
        <f>'[2]19'!E37</f>
        <v>0</v>
      </c>
      <c r="F35" s="15">
        <f t="shared" si="6"/>
        <v>60</v>
      </c>
      <c r="G35" s="194">
        <f>'[2]19'!H37</f>
        <v>0</v>
      </c>
      <c r="H35" s="195">
        <f>'[2]19'!I37</f>
        <v>0</v>
      </c>
      <c r="I35" s="195">
        <f>'[2]19'!J37</f>
        <v>0</v>
      </c>
      <c r="J35" s="195">
        <f>'[2]19'!K37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'[2]19'!B38</f>
        <v>0</v>
      </c>
      <c r="C36" s="195">
        <f>'[2]19'!C38</f>
        <v>60</v>
      </c>
      <c r="D36" s="195">
        <f>'[2]19'!D38</f>
        <v>0</v>
      </c>
      <c r="E36" s="195">
        <f>'[2]19'!E38</f>
        <v>0</v>
      </c>
      <c r="F36" s="15">
        <f t="shared" si="6"/>
        <v>60</v>
      </c>
      <c r="G36" s="194">
        <f>'[2]19'!H38</f>
        <v>0</v>
      </c>
      <c r="H36" s="195">
        <f>'[2]19'!I38</f>
        <v>0</v>
      </c>
      <c r="I36" s="195">
        <f>'[2]19'!J38</f>
        <v>0</v>
      </c>
      <c r="J36" s="195">
        <f>'[2]19'!K38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'[2]19'!B39</f>
        <v>0</v>
      </c>
      <c r="C37" s="195">
        <f>'[2]19'!C39</f>
        <v>60</v>
      </c>
      <c r="D37" s="195">
        <f>'[2]19'!D39</f>
        <v>0</v>
      </c>
      <c r="E37" s="195">
        <f>'[2]19'!E39</f>
        <v>0</v>
      </c>
      <c r="F37" s="15">
        <f t="shared" si="6"/>
        <v>60</v>
      </c>
      <c r="G37" s="194">
        <f>'[2]19'!H39</f>
        <v>0</v>
      </c>
      <c r="H37" s="195">
        <f>'[2]19'!I39</f>
        <v>0</v>
      </c>
      <c r="I37" s="195">
        <f>'[2]19'!J39</f>
        <v>0</v>
      </c>
      <c r="J37" s="195">
        <f>'[2]19'!K39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'[2]19'!B40</f>
        <v>0</v>
      </c>
      <c r="C38" s="195">
        <f>'[2]19'!C40</f>
        <v>60</v>
      </c>
      <c r="D38" s="195">
        <f>'[2]19'!D40</f>
        <v>0</v>
      </c>
      <c r="E38" s="195">
        <f>'[2]19'!E40</f>
        <v>0</v>
      </c>
      <c r="F38" s="15">
        <f t="shared" si="6"/>
        <v>60</v>
      </c>
      <c r="G38" s="194">
        <f>'[2]19'!H40</f>
        <v>0</v>
      </c>
      <c r="H38" s="195">
        <f>'[2]19'!I40</f>
        <v>0</v>
      </c>
      <c r="I38" s="195">
        <f>'[2]19'!J40</f>
        <v>0</v>
      </c>
      <c r="J38" s="195">
        <f>'[2]19'!K40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'[2]19'!B41</f>
        <v>0</v>
      </c>
      <c r="C39" s="195">
        <f>'[2]19'!C41</f>
        <v>60</v>
      </c>
      <c r="D39" s="195">
        <f>'[2]19'!D41</f>
        <v>0</v>
      </c>
      <c r="E39" s="195">
        <f>'[2]19'!E41</f>
        <v>0</v>
      </c>
      <c r="F39" s="15">
        <f t="shared" si="6"/>
        <v>60</v>
      </c>
      <c r="G39" s="194">
        <f>'[2]19'!H41</f>
        <v>0</v>
      </c>
      <c r="H39" s="195">
        <f>'[2]19'!I41</f>
        <v>0</v>
      </c>
      <c r="I39" s="195">
        <f>'[2]19'!J41</f>
        <v>0</v>
      </c>
      <c r="J39" s="195">
        <f>'[2]19'!K41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'[2]19'!B42</f>
        <v>0</v>
      </c>
      <c r="C40" s="195">
        <f>'[2]19'!C42</f>
        <v>60</v>
      </c>
      <c r="D40" s="195">
        <f>'[2]19'!D42</f>
        <v>0</v>
      </c>
      <c r="E40" s="195">
        <f>'[2]19'!E42</f>
        <v>0</v>
      </c>
      <c r="F40" s="15">
        <f t="shared" si="6"/>
        <v>60</v>
      </c>
      <c r="G40" s="194">
        <f>'[2]19'!H42</f>
        <v>0</v>
      </c>
      <c r="H40" s="195">
        <f>'[2]19'!I42</f>
        <v>0</v>
      </c>
      <c r="I40" s="195">
        <f>'[2]19'!J42</f>
        <v>0</v>
      </c>
      <c r="J40" s="195">
        <f>'[2]19'!K42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'[2]19'!B43</f>
        <v>0</v>
      </c>
      <c r="C41" s="195">
        <f>'[2]19'!C43</f>
        <v>60</v>
      </c>
      <c r="D41" s="195">
        <f>'[2]19'!D43</f>
        <v>0</v>
      </c>
      <c r="E41" s="195">
        <f>'[2]19'!E43</f>
        <v>0</v>
      </c>
      <c r="F41" s="15">
        <f t="shared" si="6"/>
        <v>60</v>
      </c>
      <c r="G41" s="194">
        <f>'[2]19'!H43</f>
        <v>0</v>
      </c>
      <c r="H41" s="195">
        <f>'[2]19'!I43</f>
        <v>0</v>
      </c>
      <c r="I41" s="195">
        <f>'[2]19'!J43</f>
        <v>0</v>
      </c>
      <c r="J41" s="195">
        <f>'[2]19'!K43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'[2]19'!B44</f>
        <v>0</v>
      </c>
      <c r="C42" s="195">
        <f>'[2]19'!C44</f>
        <v>60</v>
      </c>
      <c r="D42" s="195">
        <f>'[2]19'!D44</f>
        <v>0</v>
      </c>
      <c r="E42" s="195">
        <f>'[2]19'!E44</f>
        <v>0</v>
      </c>
      <c r="F42" s="15">
        <f t="shared" si="6"/>
        <v>60</v>
      </c>
      <c r="G42" s="194">
        <f>'[2]19'!H44</f>
        <v>0</v>
      </c>
      <c r="H42" s="195">
        <f>'[2]19'!I44</f>
        <v>0</v>
      </c>
      <c r="I42" s="195">
        <f>'[2]19'!J44</f>
        <v>0</v>
      </c>
      <c r="J42" s="195">
        <f>'[2]19'!K44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'[2]19'!B45</f>
        <v>0</v>
      </c>
      <c r="C43" s="195">
        <f>'[2]19'!C45</f>
        <v>60</v>
      </c>
      <c r="D43" s="195">
        <f>'[2]19'!D45</f>
        <v>0</v>
      </c>
      <c r="E43" s="195">
        <f>'[2]19'!E45</f>
        <v>0</v>
      </c>
      <c r="F43" s="15">
        <f t="shared" si="6"/>
        <v>60</v>
      </c>
      <c r="G43" s="194">
        <f>'[2]19'!H45</f>
        <v>0</v>
      </c>
      <c r="H43" s="195">
        <f>'[2]19'!I45</f>
        <v>0</v>
      </c>
      <c r="I43" s="195">
        <f>'[2]19'!J45</f>
        <v>0</v>
      </c>
      <c r="J43" s="195">
        <f>'[2]19'!K45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'[2]19'!B46</f>
        <v>0</v>
      </c>
      <c r="C44" s="195">
        <f>'[2]19'!C46</f>
        <v>60</v>
      </c>
      <c r="D44" s="195">
        <f>'[2]19'!D46</f>
        <v>0</v>
      </c>
      <c r="E44" s="195">
        <f>'[2]19'!E46</f>
        <v>0</v>
      </c>
      <c r="F44" s="15">
        <f t="shared" si="6"/>
        <v>60</v>
      </c>
      <c r="G44" s="194">
        <f>'[2]19'!H46</f>
        <v>0</v>
      </c>
      <c r="H44" s="195">
        <f>'[2]19'!I46</f>
        <v>0</v>
      </c>
      <c r="I44" s="195">
        <f>'[2]19'!J46</f>
        <v>0</v>
      </c>
      <c r="J44" s="195">
        <f>'[2]19'!K46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'[2]19'!B47</f>
        <v>0</v>
      </c>
      <c r="C45" s="195">
        <f>'[2]19'!C47</f>
        <v>60</v>
      </c>
      <c r="D45" s="195">
        <f>'[2]19'!D47</f>
        <v>0</v>
      </c>
      <c r="E45" s="195">
        <f>'[2]19'!E47</f>
        <v>0</v>
      </c>
      <c r="F45" s="15">
        <f t="shared" si="6"/>
        <v>60</v>
      </c>
      <c r="G45" s="194">
        <f>'[2]19'!H47</f>
        <v>0</v>
      </c>
      <c r="H45" s="195">
        <f>'[2]19'!I47</f>
        <v>0</v>
      </c>
      <c r="I45" s="195">
        <f>'[2]19'!J47</f>
        <v>0</v>
      </c>
      <c r="J45" s="195">
        <f>'[2]19'!K47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'[2]19'!B48</f>
        <v>0</v>
      </c>
      <c r="C46" s="195">
        <f>'[2]19'!C48</f>
        <v>60</v>
      </c>
      <c r="D46" s="195">
        <f>'[2]19'!D48</f>
        <v>0</v>
      </c>
      <c r="E46" s="195">
        <f>'[2]19'!E48</f>
        <v>0</v>
      </c>
      <c r="F46" s="15">
        <f t="shared" si="6"/>
        <v>60</v>
      </c>
      <c r="G46" s="194">
        <f>'[2]19'!H48</f>
        <v>0</v>
      </c>
      <c r="H46" s="195">
        <f>'[2]19'!I48</f>
        <v>0</v>
      </c>
      <c r="I46" s="195">
        <f>'[2]19'!J48</f>
        <v>0</v>
      </c>
      <c r="J46" s="195">
        <f>'[2]19'!K48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'[2]19'!B49</f>
        <v>0</v>
      </c>
      <c r="C47" s="195">
        <f>'[2]19'!C49</f>
        <v>60</v>
      </c>
      <c r="D47" s="195">
        <f>'[2]19'!D49</f>
        <v>0</v>
      </c>
      <c r="E47" s="195">
        <f>'[2]19'!E49</f>
        <v>0</v>
      </c>
      <c r="F47" s="15">
        <f t="shared" si="6"/>
        <v>60</v>
      </c>
      <c r="G47" s="194">
        <f>'[2]19'!H49</f>
        <v>0</v>
      </c>
      <c r="H47" s="195">
        <f>'[2]19'!I49</f>
        <v>0</v>
      </c>
      <c r="I47" s="195">
        <f>'[2]19'!J49</f>
        <v>0</v>
      </c>
      <c r="J47" s="195">
        <f>'[2]19'!K49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'[2]19'!B50</f>
        <v>0</v>
      </c>
      <c r="C48" s="195">
        <f>'[2]19'!C50</f>
        <v>60</v>
      </c>
      <c r="D48" s="195">
        <f>'[2]19'!D50</f>
        <v>0</v>
      </c>
      <c r="E48" s="195">
        <f>'[2]19'!E50</f>
        <v>0</v>
      </c>
      <c r="F48" s="15">
        <f t="shared" si="6"/>
        <v>60</v>
      </c>
      <c r="G48" s="194">
        <f>'[2]19'!H50</f>
        <v>0</v>
      </c>
      <c r="H48" s="195">
        <f>'[2]19'!I50</f>
        <v>0</v>
      </c>
      <c r="I48" s="195">
        <f>'[2]19'!J50</f>
        <v>0</v>
      </c>
      <c r="J48" s="195">
        <f>'[2]19'!K50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'[2]19'!B51</f>
        <v>0</v>
      </c>
      <c r="C49" s="195">
        <f>'[2]19'!C51</f>
        <v>60</v>
      </c>
      <c r="D49" s="195">
        <f>'[2]19'!D51</f>
        <v>0</v>
      </c>
      <c r="E49" s="195">
        <f>'[2]19'!E51</f>
        <v>0</v>
      </c>
      <c r="F49" s="15">
        <f t="shared" si="6"/>
        <v>60</v>
      </c>
      <c r="G49" s="194">
        <f>'[2]19'!H51</f>
        <v>0</v>
      </c>
      <c r="H49" s="195">
        <f>'[2]19'!I51</f>
        <v>0</v>
      </c>
      <c r="I49" s="195">
        <f>'[2]19'!J51</f>
        <v>0</v>
      </c>
      <c r="J49" s="195">
        <f>'[2]19'!K51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'[2]19'!B52</f>
        <v>0</v>
      </c>
      <c r="C50" s="195">
        <f>'[2]19'!C52</f>
        <v>60</v>
      </c>
      <c r="D50" s="195">
        <f>'[2]19'!D52</f>
        <v>0</v>
      </c>
      <c r="E50" s="195">
        <f>'[2]19'!E52</f>
        <v>0</v>
      </c>
      <c r="F50" s="15">
        <f t="shared" si="6"/>
        <v>60</v>
      </c>
      <c r="G50" s="194">
        <f>'[2]19'!H52</f>
        <v>0</v>
      </c>
      <c r="H50" s="195">
        <f>'[2]19'!I52</f>
        <v>0</v>
      </c>
      <c r="I50" s="195">
        <f>'[2]19'!J52</f>
        <v>0</v>
      </c>
      <c r="J50" s="195">
        <f>'[2]19'!K52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'[2]19'!B53</f>
        <v>0</v>
      </c>
      <c r="C51" s="195">
        <f>'[2]19'!C53</f>
        <v>60</v>
      </c>
      <c r="D51" s="195">
        <f>'[2]19'!D53</f>
        <v>0</v>
      </c>
      <c r="E51" s="195">
        <f>'[2]19'!E53</f>
        <v>0</v>
      </c>
      <c r="F51" s="15">
        <f t="shared" si="6"/>
        <v>60</v>
      </c>
      <c r="G51" s="194">
        <f>'[2]19'!H53</f>
        <v>0</v>
      </c>
      <c r="H51" s="195">
        <f>'[2]19'!I53</f>
        <v>0</v>
      </c>
      <c r="I51" s="195">
        <f>'[2]19'!J53</f>
        <v>0</v>
      </c>
      <c r="J51" s="195">
        <f>'[2]19'!K53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'[2]19'!B54</f>
        <v>0</v>
      </c>
      <c r="C52" s="195">
        <f>'[2]19'!C54</f>
        <v>60</v>
      </c>
      <c r="D52" s="195">
        <f>'[2]19'!D54</f>
        <v>0</v>
      </c>
      <c r="E52" s="195">
        <f>'[2]19'!E54</f>
        <v>0</v>
      </c>
      <c r="F52" s="15">
        <f t="shared" si="6"/>
        <v>60</v>
      </c>
      <c r="G52" s="194">
        <f>'[2]19'!H54</f>
        <v>0</v>
      </c>
      <c r="H52" s="195">
        <f>'[2]19'!I54</f>
        <v>0</v>
      </c>
      <c r="I52" s="195">
        <f>'[2]19'!J54</f>
        <v>0</v>
      </c>
      <c r="J52" s="195">
        <f>'[2]19'!K54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'[2]19'!B55</f>
        <v>0</v>
      </c>
      <c r="C53" s="195">
        <f>'[2]19'!C55</f>
        <v>60</v>
      </c>
      <c r="D53" s="195">
        <f>'[2]19'!D55</f>
        <v>0</v>
      </c>
      <c r="E53" s="195">
        <f>'[2]19'!E55</f>
        <v>0</v>
      </c>
      <c r="F53" s="15">
        <f t="shared" si="6"/>
        <v>60</v>
      </c>
      <c r="G53" s="194">
        <f>'[2]19'!H55</f>
        <v>0</v>
      </c>
      <c r="H53" s="195">
        <f>'[2]19'!I55</f>
        <v>0</v>
      </c>
      <c r="I53" s="195">
        <f>'[2]19'!J55</f>
        <v>0</v>
      </c>
      <c r="J53" s="195">
        <f>'[2]19'!K55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'[2]19'!B56</f>
        <v>0</v>
      </c>
      <c r="C54" s="195">
        <f>'[2]19'!C56</f>
        <v>60</v>
      </c>
      <c r="D54" s="195">
        <f>'[2]19'!D56</f>
        <v>0</v>
      </c>
      <c r="E54" s="195">
        <f>'[2]19'!E56</f>
        <v>0</v>
      </c>
      <c r="F54" s="15">
        <f t="shared" si="6"/>
        <v>60</v>
      </c>
      <c r="G54" s="194">
        <f>'[2]19'!H56</f>
        <v>0</v>
      </c>
      <c r="H54" s="195">
        <f>'[2]19'!I56</f>
        <v>0</v>
      </c>
      <c r="I54" s="195">
        <f>'[2]19'!J56</f>
        <v>0</v>
      </c>
      <c r="J54" s="195">
        <f>'[2]19'!K56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'[2]19'!B57</f>
        <v>0</v>
      </c>
      <c r="C55" s="195">
        <f>'[2]19'!C57</f>
        <v>60</v>
      </c>
      <c r="D55" s="195">
        <f>'[2]19'!D57</f>
        <v>0</v>
      </c>
      <c r="E55" s="195">
        <f>'[2]19'!E57</f>
        <v>0</v>
      </c>
      <c r="F55" s="15">
        <f t="shared" si="6"/>
        <v>60</v>
      </c>
      <c r="G55" s="194">
        <f>'[2]19'!H57</f>
        <v>0</v>
      </c>
      <c r="H55" s="195">
        <f>'[2]19'!I57</f>
        <v>0</v>
      </c>
      <c r="I55" s="195">
        <f>'[2]19'!J57</f>
        <v>0</v>
      </c>
      <c r="J55" s="195">
        <f>'[2]19'!K57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'[2]19'!B58</f>
        <v>0</v>
      </c>
      <c r="C56" s="195">
        <f>'[2]19'!C58</f>
        <v>60</v>
      </c>
      <c r="D56" s="195">
        <f>'[2]19'!D58</f>
        <v>0</v>
      </c>
      <c r="E56" s="195">
        <f>'[2]19'!E58</f>
        <v>0</v>
      </c>
      <c r="F56" s="15">
        <f t="shared" si="6"/>
        <v>60</v>
      </c>
      <c r="G56" s="194">
        <f>'[2]19'!H58</f>
        <v>0</v>
      </c>
      <c r="H56" s="195">
        <f>'[2]19'!I58</f>
        <v>0</v>
      </c>
      <c r="I56" s="195">
        <f>'[2]19'!J58</f>
        <v>0</v>
      </c>
      <c r="J56" s="195">
        <f>'[2]19'!K58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'[2]19'!B59</f>
        <v>0</v>
      </c>
      <c r="C57" s="195">
        <f>'[2]19'!C59</f>
        <v>60</v>
      </c>
      <c r="D57" s="195">
        <f>'[2]19'!D59</f>
        <v>0</v>
      </c>
      <c r="E57" s="195">
        <f>'[2]19'!E59</f>
        <v>0</v>
      </c>
      <c r="F57" s="15">
        <f t="shared" si="6"/>
        <v>60</v>
      </c>
      <c r="G57" s="194">
        <f>'[2]19'!H59</f>
        <v>0</v>
      </c>
      <c r="H57" s="195">
        <f>'[2]19'!I59</f>
        <v>0</v>
      </c>
      <c r="I57" s="195">
        <f>'[2]19'!J59</f>
        <v>0</v>
      </c>
      <c r="J57" s="195">
        <f>'[2]19'!K59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'[2]19'!B60</f>
        <v>0</v>
      </c>
      <c r="C58" s="195">
        <f>'[2]19'!C60</f>
        <v>60</v>
      </c>
      <c r="D58" s="195">
        <f>'[2]19'!D60</f>
        <v>0</v>
      </c>
      <c r="E58" s="195">
        <f>'[2]19'!E60</f>
        <v>0</v>
      </c>
      <c r="F58" s="15">
        <f t="shared" si="6"/>
        <v>60</v>
      </c>
      <c r="G58" s="194">
        <f>'[2]19'!H60</f>
        <v>0</v>
      </c>
      <c r="H58" s="195">
        <f>'[2]19'!I60</f>
        <v>0</v>
      </c>
      <c r="I58" s="195">
        <f>'[2]19'!J60</f>
        <v>0</v>
      </c>
      <c r="J58" s="195">
        <f>'[2]19'!K60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'[2]19'!B61</f>
        <v>0</v>
      </c>
      <c r="C59" s="195">
        <f>'[2]19'!C61</f>
        <v>60</v>
      </c>
      <c r="D59" s="195">
        <f>'[2]19'!D61</f>
        <v>0</v>
      </c>
      <c r="E59" s="195">
        <f>'[2]19'!E61</f>
        <v>0</v>
      </c>
      <c r="F59" s="15">
        <f t="shared" si="6"/>
        <v>60</v>
      </c>
      <c r="G59" s="194">
        <f>'[2]19'!H61</f>
        <v>0</v>
      </c>
      <c r="H59" s="195">
        <f>'[2]19'!I61</f>
        <v>0</v>
      </c>
      <c r="I59" s="195">
        <f>'[2]19'!J61</f>
        <v>0</v>
      </c>
      <c r="J59" s="195">
        <f>'[2]19'!K61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'[2]19'!B62</f>
        <v>0</v>
      </c>
      <c r="C60" s="195">
        <f>'[2]19'!C62</f>
        <v>60</v>
      </c>
      <c r="D60" s="195">
        <f>'[2]19'!D62</f>
        <v>0</v>
      </c>
      <c r="E60" s="195">
        <f>'[2]19'!E62</f>
        <v>0</v>
      </c>
      <c r="F60" s="15">
        <f t="shared" si="6"/>
        <v>60</v>
      </c>
      <c r="G60" s="194">
        <f>'[2]19'!H62</f>
        <v>0</v>
      </c>
      <c r="H60" s="195">
        <f>'[2]19'!I62</f>
        <v>0</v>
      </c>
      <c r="I60" s="195">
        <f>'[2]19'!J62</f>
        <v>0</v>
      </c>
      <c r="J60" s="195">
        <f>'[2]19'!K62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'[2]19'!B63</f>
        <v>0</v>
      </c>
      <c r="C61" s="195">
        <f>'[2]19'!C63</f>
        <v>60</v>
      </c>
      <c r="D61" s="195">
        <f>'[2]19'!D63</f>
        <v>0</v>
      </c>
      <c r="E61" s="195">
        <f>'[2]19'!E63</f>
        <v>0</v>
      </c>
      <c r="F61" s="15">
        <f t="shared" si="6"/>
        <v>60</v>
      </c>
      <c r="G61" s="194">
        <f>'[2]19'!H63</f>
        <v>0</v>
      </c>
      <c r="H61" s="195">
        <f>'[2]19'!I63</f>
        <v>0</v>
      </c>
      <c r="I61" s="195">
        <f>'[2]19'!J63</f>
        <v>0</v>
      </c>
      <c r="J61" s="195">
        <f>'[2]19'!K63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'[2]19'!B64</f>
        <v>0</v>
      </c>
      <c r="C62" s="195">
        <f>'[2]19'!C64</f>
        <v>60</v>
      </c>
      <c r="D62" s="195">
        <f>'[2]19'!D64</f>
        <v>0</v>
      </c>
      <c r="E62" s="195">
        <f>'[2]19'!E64</f>
        <v>0</v>
      </c>
      <c r="F62" s="15">
        <f t="shared" si="6"/>
        <v>60</v>
      </c>
      <c r="G62" s="194">
        <f>'[2]19'!H64</f>
        <v>0</v>
      </c>
      <c r="H62" s="195">
        <f>'[2]19'!I64</f>
        <v>0</v>
      </c>
      <c r="I62" s="195">
        <f>'[2]19'!J64</f>
        <v>0</v>
      </c>
      <c r="J62" s="195">
        <f>'[2]19'!K64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'[2]19'!B65</f>
        <v>0</v>
      </c>
      <c r="C63" s="195">
        <f>'[2]19'!C65</f>
        <v>60</v>
      </c>
      <c r="D63" s="195">
        <f>'[2]19'!D65</f>
        <v>0</v>
      </c>
      <c r="E63" s="195">
        <f>'[2]19'!E65</f>
        <v>0</v>
      </c>
      <c r="F63" s="15">
        <f t="shared" si="6"/>
        <v>60</v>
      </c>
      <c r="G63" s="194">
        <f>'[2]19'!H65</f>
        <v>0</v>
      </c>
      <c r="H63" s="195">
        <f>'[2]19'!I65</f>
        <v>0</v>
      </c>
      <c r="I63" s="195">
        <f>'[2]19'!J65</f>
        <v>0</v>
      </c>
      <c r="J63" s="195">
        <f>'[2]19'!K65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'[2]19'!B66</f>
        <v>0</v>
      </c>
      <c r="C64" s="195">
        <f>'[2]19'!C66</f>
        <v>60</v>
      </c>
      <c r="D64" s="195">
        <f>'[2]19'!D66</f>
        <v>0</v>
      </c>
      <c r="E64" s="195">
        <f>'[2]19'!E66</f>
        <v>0</v>
      </c>
      <c r="F64" s="15">
        <f t="shared" si="6"/>
        <v>60</v>
      </c>
      <c r="G64" s="194">
        <f>'[2]19'!H66</f>
        <v>0</v>
      </c>
      <c r="H64" s="195">
        <f>'[2]19'!I66</f>
        <v>0</v>
      </c>
      <c r="I64" s="195">
        <f>'[2]19'!J66</f>
        <v>0</v>
      </c>
      <c r="J64" s="195">
        <f>'[2]19'!K66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'[2]19'!B67</f>
        <v>0</v>
      </c>
      <c r="C65" s="195">
        <f>'[2]19'!C67</f>
        <v>60</v>
      </c>
      <c r="D65" s="195">
        <f>'[2]19'!D67</f>
        <v>0</v>
      </c>
      <c r="E65" s="195">
        <f>'[2]19'!E67</f>
        <v>0</v>
      </c>
      <c r="F65" s="15">
        <f t="shared" si="6"/>
        <v>60</v>
      </c>
      <c r="G65" s="194">
        <f>'[2]19'!H67</f>
        <v>0</v>
      </c>
      <c r="H65" s="195">
        <f>'[2]19'!I67</f>
        <v>0</v>
      </c>
      <c r="I65" s="195">
        <f>'[2]19'!J67</f>
        <v>0</v>
      </c>
      <c r="J65" s="195">
        <f>'[2]19'!K67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'[2]19'!B68</f>
        <v>0</v>
      </c>
      <c r="C66" s="195">
        <f>'[2]19'!C68</f>
        <v>60</v>
      </c>
      <c r="D66" s="195">
        <f>'[2]19'!D68</f>
        <v>0</v>
      </c>
      <c r="E66" s="195">
        <f>'[2]19'!E68</f>
        <v>0</v>
      </c>
      <c r="F66" s="15">
        <f t="shared" si="6"/>
        <v>60</v>
      </c>
      <c r="G66" s="194">
        <f>'[2]19'!H68</f>
        <v>0</v>
      </c>
      <c r="H66" s="195">
        <f>'[2]19'!I68</f>
        <v>0</v>
      </c>
      <c r="I66" s="195">
        <f>'[2]19'!J68</f>
        <v>0</v>
      </c>
      <c r="J66" s="195">
        <f>'[2]19'!K68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'[2]19'!B69</f>
        <v>0</v>
      </c>
      <c r="C67" s="195">
        <f>'[2]19'!C69</f>
        <v>60</v>
      </c>
      <c r="D67" s="195">
        <f>'[2]19'!D69</f>
        <v>0</v>
      </c>
      <c r="E67" s="195">
        <f>'[2]19'!E69</f>
        <v>0</v>
      </c>
      <c r="F67" s="15">
        <f t="shared" si="6"/>
        <v>60</v>
      </c>
      <c r="G67" s="194">
        <f>'[2]19'!H69</f>
        <v>0</v>
      </c>
      <c r="H67" s="195">
        <f>'[2]19'!I69</f>
        <v>0</v>
      </c>
      <c r="I67" s="195">
        <f>'[2]19'!J69</f>
        <v>0</v>
      </c>
      <c r="J67" s="195">
        <f>'[2]19'!K69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'[2]19'!B70</f>
        <v>0</v>
      </c>
      <c r="C68" s="195">
        <f>'[2]19'!C70</f>
        <v>60</v>
      </c>
      <c r="D68" s="195">
        <f>'[2]19'!D70</f>
        <v>0</v>
      </c>
      <c r="E68" s="195">
        <f>'[2]19'!E70</f>
        <v>0</v>
      </c>
      <c r="F68" s="15">
        <f t="shared" si="6"/>
        <v>60</v>
      </c>
      <c r="G68" s="194">
        <f>'[2]19'!H70</f>
        <v>0</v>
      </c>
      <c r="H68" s="195">
        <f>'[2]19'!I70</f>
        <v>0</v>
      </c>
      <c r="I68" s="195">
        <f>'[2]19'!J70</f>
        <v>0</v>
      </c>
      <c r="J68" s="195">
        <f>'[2]19'!K70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'[2]19'!B71</f>
        <v>0</v>
      </c>
      <c r="C69" s="195">
        <f>'[2]19'!C71</f>
        <v>60</v>
      </c>
      <c r="D69" s="195">
        <f>'[2]19'!D71</f>
        <v>0</v>
      </c>
      <c r="E69" s="195">
        <f>'[2]19'!E71</f>
        <v>0</v>
      </c>
      <c r="F69" s="15">
        <f t="shared" ref="F69:F98" si="16">SUM(B69:E69)</f>
        <v>60</v>
      </c>
      <c r="G69" s="194">
        <f>'[2]19'!H71</f>
        <v>0</v>
      </c>
      <c r="H69" s="195">
        <f>'[2]19'!I71</f>
        <v>0</v>
      </c>
      <c r="I69" s="195">
        <f>'[2]19'!J71</f>
        <v>0</v>
      </c>
      <c r="J69" s="195">
        <f>'[2]19'!K71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'[2]19'!B72</f>
        <v>0</v>
      </c>
      <c r="C70" s="195">
        <f>'[2]19'!C72</f>
        <v>60</v>
      </c>
      <c r="D70" s="195">
        <f>'[2]19'!D72</f>
        <v>0</v>
      </c>
      <c r="E70" s="195">
        <f>'[2]19'!E72</f>
        <v>0</v>
      </c>
      <c r="F70" s="15">
        <f t="shared" si="16"/>
        <v>60</v>
      </c>
      <c r="G70" s="194">
        <f>'[2]19'!H72</f>
        <v>0</v>
      </c>
      <c r="H70" s="195">
        <f>'[2]19'!I72</f>
        <v>0</v>
      </c>
      <c r="I70" s="195">
        <f>'[2]19'!J72</f>
        <v>0</v>
      </c>
      <c r="J70" s="195">
        <f>'[2]19'!K72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'[2]19'!B73</f>
        <v>0</v>
      </c>
      <c r="C71" s="195">
        <f>'[2]19'!C73</f>
        <v>60</v>
      </c>
      <c r="D71" s="195">
        <f>'[2]19'!D73</f>
        <v>0</v>
      </c>
      <c r="E71" s="195">
        <f>'[2]19'!E73</f>
        <v>0</v>
      </c>
      <c r="F71" s="15">
        <f t="shared" si="16"/>
        <v>60</v>
      </c>
      <c r="G71" s="194">
        <f>'[2]19'!H73</f>
        <v>0</v>
      </c>
      <c r="H71" s="195">
        <f>'[2]19'!I73</f>
        <v>0</v>
      </c>
      <c r="I71" s="195">
        <f>'[2]19'!J73</f>
        <v>0</v>
      </c>
      <c r="J71" s="195">
        <f>'[2]19'!K73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'[2]19'!B74</f>
        <v>0</v>
      </c>
      <c r="C72" s="195">
        <f>'[2]19'!C74</f>
        <v>60</v>
      </c>
      <c r="D72" s="195">
        <f>'[2]19'!D74</f>
        <v>0</v>
      </c>
      <c r="E72" s="195">
        <f>'[2]19'!E74</f>
        <v>0</v>
      </c>
      <c r="F72" s="15">
        <f t="shared" si="16"/>
        <v>60</v>
      </c>
      <c r="G72" s="194">
        <f>'[2]19'!H74</f>
        <v>0</v>
      </c>
      <c r="H72" s="195">
        <f>'[2]19'!I74</f>
        <v>0</v>
      </c>
      <c r="I72" s="195">
        <f>'[2]19'!J74</f>
        <v>0</v>
      </c>
      <c r="J72" s="195">
        <f>'[2]19'!K74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'[2]19'!B75</f>
        <v>0</v>
      </c>
      <c r="C73" s="195">
        <f>'[2]19'!C75</f>
        <v>60</v>
      </c>
      <c r="D73" s="195">
        <f>'[2]19'!D75</f>
        <v>0</v>
      </c>
      <c r="E73" s="195">
        <f>'[2]19'!E75</f>
        <v>0</v>
      </c>
      <c r="F73" s="15">
        <f t="shared" si="16"/>
        <v>60</v>
      </c>
      <c r="G73" s="194">
        <f>'[2]19'!H75</f>
        <v>0</v>
      </c>
      <c r="H73" s="195">
        <f>'[2]19'!I75</f>
        <v>0</v>
      </c>
      <c r="I73" s="195">
        <f>'[2]19'!J75</f>
        <v>0</v>
      </c>
      <c r="J73" s="195">
        <f>'[2]19'!K75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'[2]19'!B76</f>
        <v>0</v>
      </c>
      <c r="C74" s="195">
        <f>'[2]19'!C76</f>
        <v>60</v>
      </c>
      <c r="D74" s="195">
        <f>'[2]19'!D76</f>
        <v>0</v>
      </c>
      <c r="E74" s="195">
        <f>'[2]19'!E76</f>
        <v>0</v>
      </c>
      <c r="F74" s="15">
        <f t="shared" si="16"/>
        <v>60</v>
      </c>
      <c r="G74" s="194">
        <f>'[2]19'!H76</f>
        <v>0</v>
      </c>
      <c r="H74" s="195">
        <f>'[2]19'!I76</f>
        <v>0</v>
      </c>
      <c r="I74" s="195">
        <f>'[2]19'!J76</f>
        <v>0</v>
      </c>
      <c r="J74" s="195">
        <f>'[2]19'!K76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'[2]19'!B77</f>
        <v>0</v>
      </c>
      <c r="C75" s="195">
        <f>'[2]19'!C77</f>
        <v>60</v>
      </c>
      <c r="D75" s="195">
        <f>'[2]19'!D77</f>
        <v>0</v>
      </c>
      <c r="E75" s="195">
        <f>'[2]19'!E77</f>
        <v>0</v>
      </c>
      <c r="F75" s="15">
        <f t="shared" si="16"/>
        <v>60</v>
      </c>
      <c r="G75" s="194">
        <f>'[2]19'!H77</f>
        <v>0</v>
      </c>
      <c r="H75" s="195">
        <f>'[2]19'!I77</f>
        <v>0</v>
      </c>
      <c r="I75" s="195">
        <f>'[2]19'!J77</f>
        <v>0</v>
      </c>
      <c r="J75" s="195">
        <f>'[2]19'!K77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'[2]19'!B78</f>
        <v>0</v>
      </c>
      <c r="C76" s="195">
        <f>'[2]19'!C78</f>
        <v>60</v>
      </c>
      <c r="D76" s="195">
        <f>'[2]19'!D78</f>
        <v>0</v>
      </c>
      <c r="E76" s="195">
        <f>'[2]19'!E78</f>
        <v>0</v>
      </c>
      <c r="F76" s="15">
        <f t="shared" si="16"/>
        <v>60</v>
      </c>
      <c r="G76" s="194">
        <f>'[2]19'!H78</f>
        <v>0</v>
      </c>
      <c r="H76" s="195">
        <f>'[2]19'!I78</f>
        <v>0</v>
      </c>
      <c r="I76" s="195">
        <f>'[2]19'!J78</f>
        <v>0</v>
      </c>
      <c r="J76" s="195">
        <f>'[2]19'!K78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'[2]19'!B79</f>
        <v>0</v>
      </c>
      <c r="C77" s="195">
        <f>'[2]19'!C79</f>
        <v>60</v>
      </c>
      <c r="D77" s="195">
        <f>'[2]19'!D79</f>
        <v>0</v>
      </c>
      <c r="E77" s="195">
        <f>'[2]19'!E79</f>
        <v>0</v>
      </c>
      <c r="F77" s="15">
        <f t="shared" si="16"/>
        <v>60</v>
      </c>
      <c r="G77" s="194">
        <f>'[2]19'!H79</f>
        <v>0</v>
      </c>
      <c r="H77" s="195">
        <f>'[2]19'!I79</f>
        <v>0</v>
      </c>
      <c r="I77" s="195">
        <f>'[2]19'!J79</f>
        <v>0</v>
      </c>
      <c r="J77" s="195">
        <f>'[2]19'!K79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'[2]19'!B80</f>
        <v>0</v>
      </c>
      <c r="C78" s="195">
        <f>'[2]19'!C80</f>
        <v>60</v>
      </c>
      <c r="D78" s="195">
        <f>'[2]19'!D80</f>
        <v>0</v>
      </c>
      <c r="E78" s="195">
        <f>'[2]19'!E80</f>
        <v>0</v>
      </c>
      <c r="F78" s="15">
        <f t="shared" si="16"/>
        <v>60</v>
      </c>
      <c r="G78" s="194">
        <f>'[2]19'!H80</f>
        <v>0</v>
      </c>
      <c r="H78" s="195">
        <f>'[2]19'!I80</f>
        <v>0</v>
      </c>
      <c r="I78" s="195">
        <f>'[2]19'!J80</f>
        <v>0</v>
      </c>
      <c r="J78" s="195">
        <f>'[2]19'!K80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'[2]19'!B81</f>
        <v>0</v>
      </c>
      <c r="C79" s="195">
        <f>'[2]19'!C81</f>
        <v>60</v>
      </c>
      <c r="D79" s="195">
        <f>'[2]19'!D81</f>
        <v>0</v>
      </c>
      <c r="E79" s="195">
        <f>'[2]19'!E81</f>
        <v>0</v>
      </c>
      <c r="F79" s="15">
        <f t="shared" si="16"/>
        <v>60</v>
      </c>
      <c r="G79" s="194">
        <f>'[2]19'!H81</f>
        <v>0</v>
      </c>
      <c r="H79" s="195">
        <f>'[2]19'!I81</f>
        <v>0</v>
      </c>
      <c r="I79" s="195">
        <f>'[2]19'!J81</f>
        <v>0</v>
      </c>
      <c r="J79" s="195">
        <f>'[2]19'!K81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'[2]19'!B82</f>
        <v>0</v>
      </c>
      <c r="C80" s="195">
        <f>'[2]19'!C82</f>
        <v>60</v>
      </c>
      <c r="D80" s="195">
        <f>'[2]19'!D82</f>
        <v>0</v>
      </c>
      <c r="E80" s="195">
        <f>'[2]19'!E82</f>
        <v>0</v>
      </c>
      <c r="F80" s="15">
        <f t="shared" si="16"/>
        <v>60</v>
      </c>
      <c r="G80" s="194">
        <f>'[2]19'!H82</f>
        <v>0</v>
      </c>
      <c r="H80" s="195">
        <f>'[2]19'!I82</f>
        <v>0</v>
      </c>
      <c r="I80" s="195">
        <f>'[2]19'!J82</f>
        <v>0</v>
      </c>
      <c r="J80" s="195">
        <f>'[2]19'!K82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'[2]19'!B83</f>
        <v>0</v>
      </c>
      <c r="C81" s="195">
        <f>'[2]19'!C83</f>
        <v>60</v>
      </c>
      <c r="D81" s="195">
        <f>'[2]19'!D83</f>
        <v>0</v>
      </c>
      <c r="E81" s="195">
        <f>'[2]19'!E83</f>
        <v>0</v>
      </c>
      <c r="F81" s="15">
        <f t="shared" si="16"/>
        <v>60</v>
      </c>
      <c r="G81" s="194">
        <f>'[2]19'!H83</f>
        <v>0</v>
      </c>
      <c r="H81" s="195">
        <f>'[2]19'!I83</f>
        <v>0</v>
      </c>
      <c r="I81" s="195">
        <f>'[2]19'!J83</f>
        <v>0</v>
      </c>
      <c r="J81" s="195">
        <f>'[2]19'!K83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'[2]19'!B84</f>
        <v>0</v>
      </c>
      <c r="C82" s="195">
        <f>'[2]19'!C84</f>
        <v>60</v>
      </c>
      <c r="D82" s="195">
        <f>'[2]19'!D84</f>
        <v>0</v>
      </c>
      <c r="E82" s="195">
        <f>'[2]19'!E84</f>
        <v>0</v>
      </c>
      <c r="F82" s="15">
        <f t="shared" si="16"/>
        <v>60</v>
      </c>
      <c r="G82" s="194">
        <f>'[2]19'!H84</f>
        <v>0</v>
      </c>
      <c r="H82" s="195">
        <f>'[2]19'!I84</f>
        <v>0</v>
      </c>
      <c r="I82" s="195">
        <f>'[2]19'!J84</f>
        <v>0</v>
      </c>
      <c r="J82" s="195">
        <f>'[2]19'!K84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'[2]19'!B85</f>
        <v>0</v>
      </c>
      <c r="C83" s="195">
        <f>'[2]19'!C85</f>
        <v>60</v>
      </c>
      <c r="D83" s="195">
        <f>'[2]19'!D85</f>
        <v>0</v>
      </c>
      <c r="E83" s="195">
        <f>'[2]19'!E85</f>
        <v>0</v>
      </c>
      <c r="F83" s="15">
        <f t="shared" si="16"/>
        <v>60</v>
      </c>
      <c r="G83" s="194">
        <f>'[2]19'!H85</f>
        <v>0</v>
      </c>
      <c r="H83" s="195">
        <f>'[2]19'!I85</f>
        <v>0</v>
      </c>
      <c r="I83" s="195">
        <f>'[2]19'!J85</f>
        <v>0</v>
      </c>
      <c r="J83" s="195">
        <f>'[2]19'!K85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'[2]19'!B86</f>
        <v>0</v>
      </c>
      <c r="C84" s="195">
        <f>'[2]19'!C86</f>
        <v>60</v>
      </c>
      <c r="D84" s="195">
        <f>'[2]19'!D86</f>
        <v>0</v>
      </c>
      <c r="E84" s="195">
        <f>'[2]19'!E86</f>
        <v>0</v>
      </c>
      <c r="F84" s="15">
        <f t="shared" si="16"/>
        <v>60</v>
      </c>
      <c r="G84" s="194">
        <f>'[2]19'!H86</f>
        <v>0</v>
      </c>
      <c r="H84" s="195">
        <f>'[2]19'!I86</f>
        <v>0</v>
      </c>
      <c r="I84" s="195">
        <f>'[2]19'!J86</f>
        <v>0</v>
      </c>
      <c r="J84" s="195">
        <f>'[2]19'!K86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'[2]19'!B87</f>
        <v>0</v>
      </c>
      <c r="C85" s="195">
        <f>'[2]19'!C87</f>
        <v>60</v>
      </c>
      <c r="D85" s="195">
        <f>'[2]19'!D87</f>
        <v>0</v>
      </c>
      <c r="E85" s="195">
        <f>'[2]19'!E87</f>
        <v>0</v>
      </c>
      <c r="F85" s="15">
        <f t="shared" si="16"/>
        <v>60</v>
      </c>
      <c r="G85" s="194">
        <f>'[2]19'!H87</f>
        <v>0</v>
      </c>
      <c r="H85" s="195">
        <f>'[2]19'!I87</f>
        <v>0</v>
      </c>
      <c r="I85" s="195">
        <f>'[2]19'!J87</f>
        <v>0</v>
      </c>
      <c r="J85" s="195">
        <f>'[2]19'!K87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'[2]19'!B88</f>
        <v>0</v>
      </c>
      <c r="C86" s="195">
        <f>'[2]19'!C88</f>
        <v>60</v>
      </c>
      <c r="D86" s="195">
        <f>'[2]19'!D88</f>
        <v>0</v>
      </c>
      <c r="E86" s="195">
        <f>'[2]19'!E88</f>
        <v>0</v>
      </c>
      <c r="F86" s="15">
        <f t="shared" si="16"/>
        <v>60</v>
      </c>
      <c r="G86" s="194">
        <f>'[2]19'!H88</f>
        <v>0</v>
      </c>
      <c r="H86" s="195">
        <f>'[2]19'!I88</f>
        <v>0</v>
      </c>
      <c r="I86" s="195">
        <f>'[2]19'!J88</f>
        <v>0</v>
      </c>
      <c r="J86" s="195">
        <f>'[2]19'!K88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'[2]19'!B89</f>
        <v>0</v>
      </c>
      <c r="C87" s="195">
        <f>'[2]19'!C89</f>
        <v>60</v>
      </c>
      <c r="D87" s="195">
        <f>'[2]19'!D89</f>
        <v>0</v>
      </c>
      <c r="E87" s="195">
        <f>'[2]19'!E89</f>
        <v>0</v>
      </c>
      <c r="F87" s="15">
        <f t="shared" si="16"/>
        <v>60</v>
      </c>
      <c r="G87" s="194">
        <f>'[2]19'!H89</f>
        <v>0</v>
      </c>
      <c r="H87" s="195">
        <f>'[2]19'!I89</f>
        <v>0</v>
      </c>
      <c r="I87" s="195">
        <f>'[2]19'!J89</f>
        <v>0</v>
      </c>
      <c r="J87" s="195">
        <f>'[2]19'!K89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'[2]19'!B90</f>
        <v>0</v>
      </c>
      <c r="C88" s="195">
        <f>'[2]19'!C90</f>
        <v>60</v>
      </c>
      <c r="D88" s="195">
        <f>'[2]19'!D90</f>
        <v>0</v>
      </c>
      <c r="E88" s="195">
        <f>'[2]19'!E90</f>
        <v>0</v>
      </c>
      <c r="F88" s="15">
        <f t="shared" si="16"/>
        <v>60</v>
      </c>
      <c r="G88" s="194">
        <f>'[2]19'!H90</f>
        <v>0</v>
      </c>
      <c r="H88" s="195">
        <f>'[2]19'!I90</f>
        <v>0</v>
      </c>
      <c r="I88" s="195">
        <f>'[2]19'!J90</f>
        <v>0</v>
      </c>
      <c r="J88" s="195">
        <f>'[2]19'!K90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'[2]19'!B91</f>
        <v>0</v>
      </c>
      <c r="C89" s="195">
        <f>'[2]19'!C91</f>
        <v>60</v>
      </c>
      <c r="D89" s="195">
        <f>'[2]19'!D91</f>
        <v>0</v>
      </c>
      <c r="E89" s="195">
        <f>'[2]19'!E91</f>
        <v>0</v>
      </c>
      <c r="F89" s="15">
        <f t="shared" si="16"/>
        <v>60</v>
      </c>
      <c r="G89" s="194">
        <f>'[2]19'!H91</f>
        <v>0</v>
      </c>
      <c r="H89" s="195">
        <f>'[2]19'!I91</f>
        <v>0</v>
      </c>
      <c r="I89" s="195">
        <f>'[2]19'!J91</f>
        <v>0</v>
      </c>
      <c r="J89" s="195">
        <f>'[2]19'!K91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'[2]19'!B92</f>
        <v>0</v>
      </c>
      <c r="C90" s="195">
        <f>'[2]19'!C92</f>
        <v>60</v>
      </c>
      <c r="D90" s="195">
        <f>'[2]19'!D92</f>
        <v>0</v>
      </c>
      <c r="E90" s="195">
        <f>'[2]19'!E92</f>
        <v>0</v>
      </c>
      <c r="F90" s="15">
        <f t="shared" si="16"/>
        <v>60</v>
      </c>
      <c r="G90" s="194">
        <f>'[2]19'!H92</f>
        <v>0</v>
      </c>
      <c r="H90" s="195">
        <f>'[2]19'!I92</f>
        <v>0</v>
      </c>
      <c r="I90" s="195">
        <f>'[2]19'!J92</f>
        <v>0</v>
      </c>
      <c r="J90" s="195">
        <f>'[2]19'!K92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'[2]19'!B93</f>
        <v>0</v>
      </c>
      <c r="C91" s="195">
        <f>'[2]19'!C93</f>
        <v>60</v>
      </c>
      <c r="D91" s="195">
        <f>'[2]19'!D93</f>
        <v>0</v>
      </c>
      <c r="E91" s="195">
        <f>'[2]19'!E93</f>
        <v>0</v>
      </c>
      <c r="F91" s="15">
        <f t="shared" si="16"/>
        <v>60</v>
      </c>
      <c r="G91" s="194">
        <f>'[2]19'!H93</f>
        <v>0</v>
      </c>
      <c r="H91" s="195">
        <f>'[2]19'!I93</f>
        <v>0</v>
      </c>
      <c r="I91" s="195">
        <f>'[2]19'!J93</f>
        <v>0</v>
      </c>
      <c r="J91" s="195">
        <f>'[2]19'!K93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'[2]19'!B94</f>
        <v>0</v>
      </c>
      <c r="C92" s="195">
        <f>'[2]19'!C94</f>
        <v>60</v>
      </c>
      <c r="D92" s="195">
        <f>'[2]19'!D94</f>
        <v>0</v>
      </c>
      <c r="E92" s="195">
        <f>'[2]19'!E94</f>
        <v>0</v>
      </c>
      <c r="F92" s="15">
        <f t="shared" si="16"/>
        <v>60</v>
      </c>
      <c r="G92" s="194">
        <f>'[2]19'!H94</f>
        <v>0</v>
      </c>
      <c r="H92" s="195">
        <f>'[2]19'!I94</f>
        <v>0</v>
      </c>
      <c r="I92" s="195">
        <f>'[2]19'!J94</f>
        <v>0</v>
      </c>
      <c r="J92" s="195">
        <f>'[2]19'!K94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'[2]19'!B95</f>
        <v>0</v>
      </c>
      <c r="C93" s="195">
        <f>'[2]19'!C95</f>
        <v>60</v>
      </c>
      <c r="D93" s="195">
        <f>'[2]19'!D95</f>
        <v>0</v>
      </c>
      <c r="E93" s="195">
        <f>'[2]19'!E95</f>
        <v>0</v>
      </c>
      <c r="F93" s="15">
        <f t="shared" si="16"/>
        <v>60</v>
      </c>
      <c r="G93" s="194">
        <f>'[2]19'!H95</f>
        <v>0</v>
      </c>
      <c r="H93" s="195">
        <f>'[2]19'!I95</f>
        <v>0</v>
      </c>
      <c r="I93" s="195">
        <f>'[2]19'!J95</f>
        <v>0</v>
      </c>
      <c r="J93" s="195">
        <f>'[2]19'!K95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'[2]19'!B96</f>
        <v>0</v>
      </c>
      <c r="C94" s="195">
        <f>'[2]19'!C96</f>
        <v>60</v>
      </c>
      <c r="D94" s="195">
        <f>'[2]19'!D96</f>
        <v>0</v>
      </c>
      <c r="E94" s="195">
        <f>'[2]19'!E96</f>
        <v>0</v>
      </c>
      <c r="F94" s="15">
        <f t="shared" si="16"/>
        <v>60</v>
      </c>
      <c r="G94" s="194">
        <f>'[2]19'!H96</f>
        <v>0</v>
      </c>
      <c r="H94" s="195">
        <f>'[2]19'!I96</f>
        <v>0</v>
      </c>
      <c r="I94" s="195">
        <f>'[2]19'!J96</f>
        <v>0</v>
      </c>
      <c r="J94" s="195">
        <f>'[2]19'!K96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'[2]19'!B97</f>
        <v>0</v>
      </c>
      <c r="C95" s="195">
        <f>'[2]19'!C97</f>
        <v>60</v>
      </c>
      <c r="D95" s="195">
        <f>'[2]19'!D97</f>
        <v>0</v>
      </c>
      <c r="E95" s="195">
        <f>'[2]19'!E97</f>
        <v>0</v>
      </c>
      <c r="F95" s="15">
        <f t="shared" si="16"/>
        <v>60</v>
      </c>
      <c r="G95" s="194">
        <f>'[2]19'!H97</f>
        <v>0</v>
      </c>
      <c r="H95" s="195">
        <f>'[2]19'!I97</f>
        <v>0</v>
      </c>
      <c r="I95" s="195">
        <f>'[2]19'!J97</f>
        <v>0</v>
      </c>
      <c r="J95" s="195">
        <f>'[2]19'!K97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'[2]19'!B98</f>
        <v>0</v>
      </c>
      <c r="C96" s="195">
        <f>'[2]19'!C98</f>
        <v>60</v>
      </c>
      <c r="D96" s="195">
        <f>'[2]19'!D98</f>
        <v>0</v>
      </c>
      <c r="E96" s="195">
        <f>'[2]19'!E98</f>
        <v>0</v>
      </c>
      <c r="F96" s="15">
        <f t="shared" si="16"/>
        <v>60</v>
      </c>
      <c r="G96" s="194">
        <f>'[2]19'!H98</f>
        <v>0</v>
      </c>
      <c r="H96" s="195">
        <f>'[2]19'!I98</f>
        <v>0</v>
      </c>
      <c r="I96" s="195">
        <f>'[2]19'!J98</f>
        <v>0</v>
      </c>
      <c r="J96" s="195">
        <f>'[2]19'!K98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'[2]19'!B99</f>
        <v>0</v>
      </c>
      <c r="C97" s="195">
        <f>'[2]19'!C99</f>
        <v>60</v>
      </c>
      <c r="D97" s="195">
        <f>'[2]19'!D99</f>
        <v>0</v>
      </c>
      <c r="E97" s="195">
        <f>'[2]19'!E99</f>
        <v>0</v>
      </c>
      <c r="F97" s="15">
        <f t="shared" si="16"/>
        <v>60</v>
      </c>
      <c r="G97" s="194">
        <f>'[2]19'!H99</f>
        <v>0</v>
      </c>
      <c r="H97" s="195">
        <f>'[2]19'!I99</f>
        <v>0</v>
      </c>
      <c r="I97" s="195">
        <f>'[2]19'!J99</f>
        <v>0</v>
      </c>
      <c r="J97" s="195">
        <f>'[2]19'!K99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'[2]19'!B100</f>
        <v>0</v>
      </c>
      <c r="C98" s="195">
        <f>'[2]19'!C100</f>
        <v>60</v>
      </c>
      <c r="D98" s="195">
        <f>'[2]19'!D100</f>
        <v>0</v>
      </c>
      <c r="E98" s="195">
        <f>'[2]19'!E100</f>
        <v>0</v>
      </c>
      <c r="F98" s="15">
        <f t="shared" si="16"/>
        <v>60</v>
      </c>
      <c r="G98" s="194">
        <f>'[2]19'!H100</f>
        <v>0</v>
      </c>
      <c r="H98" s="195">
        <f>'[2]19'!I100</f>
        <v>0</v>
      </c>
      <c r="I98" s="195">
        <f>'[2]19'!J100</f>
        <v>0</v>
      </c>
      <c r="J98" s="195">
        <f>'[2]19'!K100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45310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1010</v>
      </c>
      <c r="G3" s="16">
        <f>'[3]19'!G5</f>
        <v>0</v>
      </c>
      <c r="H3" s="17">
        <f>SUM(B3:G3)</f>
        <v>1330</v>
      </c>
      <c r="I3" s="15">
        <f>'[3]19'!J5</f>
        <v>320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150</v>
      </c>
      <c r="N3" s="16">
        <f>'[3]19'!O5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26.78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26.78</v>
      </c>
      <c r="AE3" s="8">
        <f>BD3</f>
        <v>26.78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26.78</v>
      </c>
      <c r="AL3" s="8">
        <f t="shared" ref="AL3:AQ18" si="3">Q3-X3-AE3</f>
        <v>266.44000000000005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416.44000000000005</v>
      </c>
      <c r="AT3" s="8">
        <v>25.71</v>
      </c>
      <c r="AU3" s="8">
        <v>25.71</v>
      </c>
      <c r="AW3" s="198">
        <v>26.78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26.78</v>
      </c>
      <c r="BD3" s="198">
        <v>26.78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26.78</v>
      </c>
      <c r="BL3" s="8">
        <f>AT3</f>
        <v>25.71</v>
      </c>
      <c r="BM3" s="8">
        <f>AU3</f>
        <v>25.71</v>
      </c>
      <c r="BN3" s="8">
        <f>BC3</f>
        <v>26.78</v>
      </c>
      <c r="BO3" s="8">
        <f>BJ3</f>
        <v>26.78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1010</v>
      </c>
      <c r="G4" s="16">
        <f>'[3]19'!G6</f>
        <v>0</v>
      </c>
      <c r="H4" s="17">
        <f>SUM(B4:G4)</f>
        <v>1330</v>
      </c>
      <c r="I4" s="15">
        <f>'[3]19'!J6</f>
        <v>320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150</v>
      </c>
      <c r="N4" s="16">
        <f>'[3]19'!O6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26.78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26.78</v>
      </c>
      <c r="AE4" s="8">
        <f t="shared" ref="AE4:AE67" si="11">BD4</f>
        <v>26.78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26.78</v>
      </c>
      <c r="AL4" s="8">
        <f t="shared" si="3"/>
        <v>266.44000000000005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416.44000000000005</v>
      </c>
      <c r="AT4" s="8">
        <v>25.71</v>
      </c>
      <c r="AU4" s="8">
        <v>25.71</v>
      </c>
      <c r="AW4" s="198">
        <v>26.78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26.78</v>
      </c>
      <c r="BD4" s="198">
        <v>26.78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26.78</v>
      </c>
      <c r="BL4" s="8">
        <f t="shared" ref="BL4:BL67" si="21">AT4</f>
        <v>25.71</v>
      </c>
      <c r="BM4" s="8">
        <f t="shared" ref="BM4:BM67" si="22">AU4</f>
        <v>25.71</v>
      </c>
      <c r="BN4" s="8">
        <f t="shared" ref="BN4:BN67" si="23">BC4</f>
        <v>26.78</v>
      </c>
      <c r="BO4" s="8">
        <f t="shared" ref="BO4:BO67" si="24">BJ4</f>
        <v>26.78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1010</v>
      </c>
      <c r="G5" s="16">
        <f>'[3]19'!G7</f>
        <v>0</v>
      </c>
      <c r="H5" s="17">
        <f t="shared" ref="H5:H68" si="27">SUM(B5:G5)</f>
        <v>1330</v>
      </c>
      <c r="I5" s="15">
        <f>'[3]19'!J7</f>
        <v>320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150</v>
      </c>
      <c r="N5" s="16">
        <f>'[3]19'!O7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26.78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26.78</v>
      </c>
      <c r="AE5" s="8">
        <f t="shared" si="11"/>
        <v>26.78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26.78</v>
      </c>
      <c r="AL5" s="8">
        <f t="shared" si="3"/>
        <v>266.44000000000005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416.44000000000005</v>
      </c>
      <c r="AT5" s="8">
        <v>25.71</v>
      </c>
      <c r="AU5" s="8">
        <v>25.71</v>
      </c>
      <c r="AW5" s="198">
        <v>26.78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26.78</v>
      </c>
      <c r="BD5" s="198">
        <v>26.78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26.78</v>
      </c>
      <c r="BL5" s="8">
        <f t="shared" si="21"/>
        <v>25.71</v>
      </c>
      <c r="BM5" s="8">
        <f t="shared" si="22"/>
        <v>25.71</v>
      </c>
      <c r="BN5" s="8">
        <f t="shared" si="23"/>
        <v>26.78</v>
      </c>
      <c r="BO5" s="8">
        <f t="shared" si="24"/>
        <v>26.78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1010</v>
      </c>
      <c r="G6" s="16">
        <f>'[3]19'!G8</f>
        <v>0</v>
      </c>
      <c r="H6" s="17">
        <f t="shared" si="27"/>
        <v>1330</v>
      </c>
      <c r="I6" s="15">
        <f>'[3]19'!J8</f>
        <v>320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150</v>
      </c>
      <c r="N6" s="16">
        <f>'[3]19'!O8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26.78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26.78</v>
      </c>
      <c r="AE6" s="8">
        <f t="shared" si="11"/>
        <v>26.78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26.78</v>
      </c>
      <c r="AL6" s="8">
        <f t="shared" si="3"/>
        <v>266.44000000000005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416.44000000000005</v>
      </c>
      <c r="AT6" s="8">
        <v>25.71</v>
      </c>
      <c r="AU6" s="8">
        <v>25.71</v>
      </c>
      <c r="AW6" s="198">
        <v>26.78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26.78</v>
      </c>
      <c r="BD6" s="198">
        <v>26.78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26.78</v>
      </c>
      <c r="BL6" s="8">
        <f t="shared" si="21"/>
        <v>25.71</v>
      </c>
      <c r="BM6" s="8">
        <f t="shared" si="22"/>
        <v>25.71</v>
      </c>
      <c r="BN6" s="8">
        <f t="shared" si="23"/>
        <v>26.78</v>
      </c>
      <c r="BO6" s="8">
        <f t="shared" si="24"/>
        <v>26.78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1010</v>
      </c>
      <c r="G7" s="16">
        <f>'[3]19'!G9</f>
        <v>0</v>
      </c>
      <c r="H7" s="17">
        <f t="shared" si="27"/>
        <v>1330</v>
      </c>
      <c r="I7" s="15">
        <f>'[3]19'!J9</f>
        <v>320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150</v>
      </c>
      <c r="N7" s="16">
        <f>'[3]19'!O9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26.78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26.78</v>
      </c>
      <c r="AE7" s="8">
        <f t="shared" si="11"/>
        <v>26.78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26.78</v>
      </c>
      <c r="AL7" s="8">
        <f t="shared" si="3"/>
        <v>266.44000000000005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416.44000000000005</v>
      </c>
      <c r="AT7" s="8">
        <v>25.71</v>
      </c>
      <c r="AU7" s="8">
        <v>25.71</v>
      </c>
      <c r="AW7" s="198">
        <v>26.78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26.78</v>
      </c>
      <c r="BD7" s="198">
        <v>26.78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26.78</v>
      </c>
      <c r="BL7" s="8">
        <f t="shared" si="21"/>
        <v>25.71</v>
      </c>
      <c r="BM7" s="8">
        <f t="shared" si="22"/>
        <v>25.71</v>
      </c>
      <c r="BN7" s="8">
        <f t="shared" si="23"/>
        <v>26.78</v>
      </c>
      <c r="BO7" s="8">
        <f t="shared" si="24"/>
        <v>26.78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1010</v>
      </c>
      <c r="G8" s="16">
        <f>'[3]19'!G10</f>
        <v>0</v>
      </c>
      <c r="H8" s="17">
        <f t="shared" si="27"/>
        <v>1330</v>
      </c>
      <c r="I8" s="15">
        <f>'[3]19'!J10</f>
        <v>320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150</v>
      </c>
      <c r="N8" s="16">
        <f>'[3]19'!O10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26.78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26.78</v>
      </c>
      <c r="AE8" s="8">
        <f t="shared" si="11"/>
        <v>26.78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26.78</v>
      </c>
      <c r="AL8" s="8">
        <f t="shared" si="3"/>
        <v>266.44000000000005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416.44000000000005</v>
      </c>
      <c r="AT8" s="8">
        <v>25.71</v>
      </c>
      <c r="AU8" s="8">
        <v>25.71</v>
      </c>
      <c r="AW8" s="198">
        <v>26.78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26.78</v>
      </c>
      <c r="BD8" s="198">
        <v>26.78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26.78</v>
      </c>
      <c r="BL8" s="8">
        <f t="shared" si="21"/>
        <v>25.71</v>
      </c>
      <c r="BM8" s="8">
        <f t="shared" si="22"/>
        <v>25.71</v>
      </c>
      <c r="BN8" s="8">
        <f t="shared" si="23"/>
        <v>26.78</v>
      </c>
      <c r="BO8" s="8">
        <f t="shared" si="24"/>
        <v>26.78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1010</v>
      </c>
      <c r="G9" s="16">
        <f>'[3]19'!G11</f>
        <v>0</v>
      </c>
      <c r="H9" s="17">
        <f t="shared" si="27"/>
        <v>1330</v>
      </c>
      <c r="I9" s="15">
        <f>'[3]19'!J11</f>
        <v>320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150</v>
      </c>
      <c r="N9" s="16">
        <f>'[3]19'!O11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26.78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26.78</v>
      </c>
      <c r="AE9" s="8">
        <f t="shared" si="11"/>
        <v>26.78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26.78</v>
      </c>
      <c r="AL9" s="8">
        <f t="shared" si="3"/>
        <v>266.44000000000005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416.44000000000005</v>
      </c>
      <c r="AT9" s="8">
        <v>25.71</v>
      </c>
      <c r="AU9" s="8">
        <v>25.71</v>
      </c>
      <c r="AW9" s="198">
        <v>26.78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26.78</v>
      </c>
      <c r="BD9" s="198">
        <v>26.78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26.78</v>
      </c>
      <c r="BL9" s="8">
        <f t="shared" si="21"/>
        <v>25.71</v>
      </c>
      <c r="BM9" s="8">
        <f t="shared" si="22"/>
        <v>25.71</v>
      </c>
      <c r="BN9" s="8">
        <f t="shared" si="23"/>
        <v>26.78</v>
      </c>
      <c r="BO9" s="8">
        <f t="shared" si="24"/>
        <v>26.78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1010</v>
      </c>
      <c r="G10" s="16">
        <f>'[3]19'!G12</f>
        <v>0</v>
      </c>
      <c r="H10" s="17">
        <f t="shared" si="27"/>
        <v>1330</v>
      </c>
      <c r="I10" s="15">
        <f>'[3]19'!J12</f>
        <v>320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150</v>
      </c>
      <c r="N10" s="16">
        <f>'[3]19'!O12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26.78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26.78</v>
      </c>
      <c r="AE10" s="8">
        <f t="shared" si="11"/>
        <v>26.78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26.78</v>
      </c>
      <c r="AL10" s="8">
        <f t="shared" si="3"/>
        <v>266.44000000000005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416.44000000000005</v>
      </c>
      <c r="AT10" s="8">
        <v>25.71</v>
      </c>
      <c r="AU10" s="8">
        <v>25.71</v>
      </c>
      <c r="AW10" s="198">
        <v>26.78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26.78</v>
      </c>
      <c r="BD10" s="198">
        <v>26.78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26.78</v>
      </c>
      <c r="BL10" s="8">
        <f t="shared" si="21"/>
        <v>25.71</v>
      </c>
      <c r="BM10" s="8">
        <f t="shared" si="22"/>
        <v>25.71</v>
      </c>
      <c r="BN10" s="8">
        <f t="shared" si="23"/>
        <v>26.78</v>
      </c>
      <c r="BO10" s="8">
        <f t="shared" si="24"/>
        <v>26.78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1010</v>
      </c>
      <c r="G11" s="16">
        <f>'[3]19'!G13</f>
        <v>0</v>
      </c>
      <c r="H11" s="17">
        <f t="shared" si="27"/>
        <v>1330</v>
      </c>
      <c r="I11" s="15">
        <f>'[3]19'!J13</f>
        <v>320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150</v>
      </c>
      <c r="N11" s="16">
        <f>'[3]19'!O13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26.78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26.78</v>
      </c>
      <c r="AE11" s="8">
        <f t="shared" si="11"/>
        <v>26.78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26.78</v>
      </c>
      <c r="AL11" s="8">
        <f t="shared" si="3"/>
        <v>266.44000000000005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416.44000000000005</v>
      </c>
      <c r="AT11" s="8">
        <v>25.71</v>
      </c>
      <c r="AU11" s="8">
        <v>25.71</v>
      </c>
      <c r="AW11" s="198">
        <v>26.78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26.78</v>
      </c>
      <c r="BD11" s="198">
        <v>26.78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26.78</v>
      </c>
      <c r="BL11" s="8">
        <f t="shared" si="21"/>
        <v>25.71</v>
      </c>
      <c r="BM11" s="8">
        <f t="shared" si="22"/>
        <v>25.71</v>
      </c>
      <c r="BN11" s="8">
        <f t="shared" si="23"/>
        <v>26.78</v>
      </c>
      <c r="BO11" s="8">
        <f t="shared" si="24"/>
        <v>26.78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1010</v>
      </c>
      <c r="G12" s="16">
        <f>'[3]19'!G14</f>
        <v>0</v>
      </c>
      <c r="H12" s="17">
        <f t="shared" si="27"/>
        <v>1330</v>
      </c>
      <c r="I12" s="15">
        <f>'[3]19'!J14</f>
        <v>320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150</v>
      </c>
      <c r="N12" s="16">
        <f>'[3]19'!O14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26.78</v>
      </c>
      <c r="AE12" s="8">
        <f t="shared" si="11"/>
        <v>26.78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26.78</v>
      </c>
      <c r="AL12" s="8">
        <f t="shared" si="3"/>
        <v>266.44000000000005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416.44000000000005</v>
      </c>
      <c r="AT12" s="8">
        <v>25.71</v>
      </c>
      <c r="AU12" s="8">
        <v>25.71</v>
      </c>
      <c r="AW12" s="198">
        <v>26.78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26.78</v>
      </c>
      <c r="BD12" s="198">
        <v>26.78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26.78</v>
      </c>
      <c r="BL12" s="8">
        <f t="shared" si="21"/>
        <v>25.71</v>
      </c>
      <c r="BM12" s="8">
        <f t="shared" si="22"/>
        <v>25.71</v>
      </c>
      <c r="BN12" s="8">
        <f t="shared" si="23"/>
        <v>26.78</v>
      </c>
      <c r="BO12" s="8">
        <f t="shared" si="24"/>
        <v>26.78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1010</v>
      </c>
      <c r="G13" s="16">
        <f>'[3]19'!G15</f>
        <v>0</v>
      </c>
      <c r="H13" s="17">
        <f t="shared" si="27"/>
        <v>1330</v>
      </c>
      <c r="I13" s="15">
        <f>'[3]19'!J15</f>
        <v>320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150</v>
      </c>
      <c r="N13" s="16">
        <f>'[3]19'!O15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26.78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26.78</v>
      </c>
      <c r="AE13" s="8">
        <f t="shared" si="11"/>
        <v>26.78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26.78</v>
      </c>
      <c r="AL13" s="8">
        <f t="shared" si="3"/>
        <v>266.44000000000005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416.44000000000005</v>
      </c>
      <c r="AT13" s="8">
        <v>25.71</v>
      </c>
      <c r="AU13" s="8">
        <v>25.71</v>
      </c>
      <c r="AW13" s="198">
        <v>26.78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26.78</v>
      </c>
      <c r="BD13" s="198">
        <v>26.78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26.78</v>
      </c>
      <c r="BL13" s="8">
        <f t="shared" si="21"/>
        <v>25.71</v>
      </c>
      <c r="BM13" s="8">
        <f t="shared" si="22"/>
        <v>25.71</v>
      </c>
      <c r="BN13" s="8">
        <f t="shared" si="23"/>
        <v>26.78</v>
      </c>
      <c r="BO13" s="8">
        <f t="shared" si="24"/>
        <v>26.78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1010</v>
      </c>
      <c r="G14" s="16">
        <f>'[3]19'!G16</f>
        <v>0</v>
      </c>
      <c r="H14" s="17">
        <f t="shared" si="27"/>
        <v>1330</v>
      </c>
      <c r="I14" s="15">
        <f>'[3]19'!J16</f>
        <v>320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150</v>
      </c>
      <c r="N14" s="16">
        <f>'[3]19'!O16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26.78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26.78</v>
      </c>
      <c r="AE14" s="8">
        <f t="shared" si="11"/>
        <v>26.78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26.78</v>
      </c>
      <c r="AL14" s="8">
        <f t="shared" si="3"/>
        <v>266.44000000000005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416.44000000000005</v>
      </c>
      <c r="AT14" s="8">
        <v>25.71</v>
      </c>
      <c r="AU14" s="8">
        <v>25.71</v>
      </c>
      <c r="AW14" s="198">
        <v>26.78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26.78</v>
      </c>
      <c r="BD14" s="198">
        <v>26.78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26.78</v>
      </c>
      <c r="BL14" s="8">
        <f t="shared" si="21"/>
        <v>25.71</v>
      </c>
      <c r="BM14" s="8">
        <f t="shared" si="22"/>
        <v>25.71</v>
      </c>
      <c r="BN14" s="8">
        <f t="shared" si="23"/>
        <v>26.78</v>
      </c>
      <c r="BO14" s="8">
        <f t="shared" si="24"/>
        <v>26.78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1010</v>
      </c>
      <c r="G15" s="16">
        <f>'[3]19'!G17</f>
        <v>0</v>
      </c>
      <c r="H15" s="17">
        <f t="shared" si="27"/>
        <v>1330</v>
      </c>
      <c r="I15" s="15">
        <f>'[3]19'!J17</f>
        <v>320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150</v>
      </c>
      <c r="N15" s="16">
        <f>'[3]19'!O17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26.78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26.78</v>
      </c>
      <c r="AE15" s="8">
        <f t="shared" si="11"/>
        <v>26.78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26.78</v>
      </c>
      <c r="AL15" s="8">
        <f t="shared" si="3"/>
        <v>266.44000000000005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416.44000000000005</v>
      </c>
      <c r="AT15" s="8">
        <v>25.71</v>
      </c>
      <c r="AU15" s="8">
        <v>25.71</v>
      </c>
      <c r="AW15" s="198">
        <v>26.78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26.78</v>
      </c>
      <c r="BD15" s="198">
        <v>26.78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26.78</v>
      </c>
      <c r="BL15" s="8">
        <f t="shared" si="21"/>
        <v>25.71</v>
      </c>
      <c r="BM15" s="8">
        <f t="shared" si="22"/>
        <v>25.71</v>
      </c>
      <c r="BN15" s="8">
        <f t="shared" si="23"/>
        <v>26.78</v>
      </c>
      <c r="BO15" s="8">
        <f t="shared" si="24"/>
        <v>26.78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1010</v>
      </c>
      <c r="G16" s="16">
        <f>'[3]19'!G18</f>
        <v>0</v>
      </c>
      <c r="H16" s="17">
        <f t="shared" si="27"/>
        <v>1330</v>
      </c>
      <c r="I16" s="15">
        <f>'[3]19'!J18</f>
        <v>320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150</v>
      </c>
      <c r="N16" s="16">
        <f>'[3]19'!O18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26.78</v>
      </c>
      <c r="AE16" s="8">
        <f t="shared" si="11"/>
        <v>26.78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26.78</v>
      </c>
      <c r="AL16" s="8">
        <f t="shared" si="3"/>
        <v>266.44000000000005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416.44000000000005</v>
      </c>
      <c r="AT16" s="8">
        <v>25.71</v>
      </c>
      <c r="AU16" s="8">
        <v>25.71</v>
      </c>
      <c r="AW16" s="198">
        <v>26.78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26.78</v>
      </c>
      <c r="BD16" s="198">
        <v>26.78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26.78</v>
      </c>
      <c r="BL16" s="8">
        <f t="shared" si="21"/>
        <v>25.71</v>
      </c>
      <c r="BM16" s="8">
        <f t="shared" si="22"/>
        <v>25.71</v>
      </c>
      <c r="BN16" s="8">
        <f t="shared" si="23"/>
        <v>26.78</v>
      </c>
      <c r="BO16" s="8">
        <f t="shared" si="24"/>
        <v>26.78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1010</v>
      </c>
      <c r="G17" s="16">
        <f>'[3]19'!G19</f>
        <v>0</v>
      </c>
      <c r="H17" s="17">
        <f t="shared" si="27"/>
        <v>1330</v>
      </c>
      <c r="I17" s="15">
        <f>'[3]19'!J19</f>
        <v>320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150</v>
      </c>
      <c r="N17" s="16">
        <f>'[3]19'!O19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26.78</v>
      </c>
      <c r="AE17" s="8">
        <f t="shared" si="11"/>
        <v>26.78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26.78</v>
      </c>
      <c r="AL17" s="8">
        <f t="shared" si="3"/>
        <v>266.44000000000005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416.44000000000005</v>
      </c>
      <c r="AT17" s="8">
        <v>25.71</v>
      </c>
      <c r="AU17" s="8">
        <v>25.71</v>
      </c>
      <c r="AW17" s="198">
        <v>26.78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26.78</v>
      </c>
      <c r="BD17" s="198">
        <v>26.78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26.78</v>
      </c>
      <c r="BL17" s="8">
        <f t="shared" si="21"/>
        <v>25.71</v>
      </c>
      <c r="BM17" s="8">
        <f t="shared" si="22"/>
        <v>25.71</v>
      </c>
      <c r="BN17" s="8">
        <f t="shared" si="23"/>
        <v>26.78</v>
      </c>
      <c r="BO17" s="8">
        <f t="shared" si="24"/>
        <v>26.78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1010</v>
      </c>
      <c r="G18" s="16">
        <f>'[3]19'!G20</f>
        <v>0</v>
      </c>
      <c r="H18" s="17">
        <f t="shared" si="27"/>
        <v>1330</v>
      </c>
      <c r="I18" s="15">
        <f>'[3]19'!J20</f>
        <v>320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150</v>
      </c>
      <c r="N18" s="16">
        <f>'[3]19'!O20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26.78</v>
      </c>
      <c r="AE18" s="8">
        <f t="shared" si="11"/>
        <v>26.78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26.78</v>
      </c>
      <c r="AL18" s="8">
        <f t="shared" si="3"/>
        <v>266.44000000000005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416.44000000000005</v>
      </c>
      <c r="AT18" s="8">
        <v>25.71</v>
      </c>
      <c r="AU18" s="8">
        <v>25.71</v>
      </c>
      <c r="AW18" s="198">
        <v>26.78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26.78</v>
      </c>
      <c r="BD18" s="198">
        <v>26.78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26.78</v>
      </c>
      <c r="BL18" s="8">
        <f t="shared" si="21"/>
        <v>25.71</v>
      </c>
      <c r="BM18" s="8">
        <f t="shared" si="22"/>
        <v>25.71</v>
      </c>
      <c r="BN18" s="8">
        <f t="shared" si="23"/>
        <v>26.78</v>
      </c>
      <c r="BO18" s="8">
        <f t="shared" si="24"/>
        <v>26.78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1010</v>
      </c>
      <c r="G19" s="16">
        <f>'[3]19'!G21</f>
        <v>0</v>
      </c>
      <c r="H19" s="17">
        <f t="shared" si="27"/>
        <v>1330</v>
      </c>
      <c r="I19" s="15">
        <f>'[3]19'!J21</f>
        <v>320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150</v>
      </c>
      <c r="N19" s="16">
        <f>'[3]19'!O21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26.78</v>
      </c>
      <c r="AE19" s="8">
        <f t="shared" si="11"/>
        <v>26.78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26.78</v>
      </c>
      <c r="AL19" s="8">
        <f t="shared" ref="AL19:AQ61" si="31">Q19-X19-AE19</f>
        <v>266.44000000000005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416.44000000000005</v>
      </c>
      <c r="AT19" s="8">
        <v>25.71</v>
      </c>
      <c r="AU19" s="8">
        <v>25.71</v>
      </c>
      <c r="AW19" s="198">
        <v>26.78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26.78</v>
      </c>
      <c r="BD19" s="198">
        <v>26.78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26.78</v>
      </c>
      <c r="BL19" s="8">
        <f t="shared" si="21"/>
        <v>25.71</v>
      </c>
      <c r="BM19" s="8">
        <f t="shared" si="22"/>
        <v>25.71</v>
      </c>
      <c r="BN19" s="8">
        <f t="shared" si="23"/>
        <v>26.78</v>
      </c>
      <c r="BO19" s="8">
        <f t="shared" si="24"/>
        <v>26.78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1010</v>
      </c>
      <c r="G20" s="16">
        <f>'[3]19'!G22</f>
        <v>0</v>
      </c>
      <c r="H20" s="17">
        <f t="shared" si="27"/>
        <v>1330</v>
      </c>
      <c r="I20" s="15">
        <f>'[3]19'!J22</f>
        <v>320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150</v>
      </c>
      <c r="N20" s="16">
        <f>'[3]19'!O22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26.78</v>
      </c>
      <c r="AE20" s="8">
        <f t="shared" si="11"/>
        <v>26.78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26.78</v>
      </c>
      <c r="AL20" s="8">
        <f t="shared" si="31"/>
        <v>266.44000000000005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416.44000000000005</v>
      </c>
      <c r="AT20" s="8">
        <v>25.71</v>
      </c>
      <c r="AU20" s="8">
        <v>25.71</v>
      </c>
      <c r="AW20" s="198">
        <v>26.78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26.78</v>
      </c>
      <c r="BD20" s="198">
        <v>26.78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26.78</v>
      </c>
      <c r="BL20" s="8">
        <f t="shared" si="21"/>
        <v>25.71</v>
      </c>
      <c r="BM20" s="8">
        <f t="shared" si="22"/>
        <v>25.71</v>
      </c>
      <c r="BN20" s="8">
        <f t="shared" si="23"/>
        <v>26.78</v>
      </c>
      <c r="BO20" s="8">
        <f t="shared" si="24"/>
        <v>26.78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1010</v>
      </c>
      <c r="G21" s="16">
        <f>'[3]19'!G23</f>
        <v>0</v>
      </c>
      <c r="H21" s="17">
        <f t="shared" si="27"/>
        <v>1330</v>
      </c>
      <c r="I21" s="15">
        <f>'[3]19'!J23</f>
        <v>320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150</v>
      </c>
      <c r="N21" s="16">
        <f>'[3]19'!O23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26.78</v>
      </c>
      <c r="AE21" s="8">
        <f t="shared" si="11"/>
        <v>26.78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26.78</v>
      </c>
      <c r="AL21" s="8">
        <f t="shared" si="31"/>
        <v>266.44000000000005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416.44000000000005</v>
      </c>
      <c r="AT21" s="8">
        <v>25.71</v>
      </c>
      <c r="AU21" s="8">
        <v>25.71</v>
      </c>
      <c r="AW21" s="198">
        <v>26.78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26.78</v>
      </c>
      <c r="BD21" s="198">
        <v>26.78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26.78</v>
      </c>
      <c r="BL21" s="8">
        <f t="shared" si="21"/>
        <v>25.71</v>
      </c>
      <c r="BM21" s="8">
        <f t="shared" si="22"/>
        <v>25.71</v>
      </c>
      <c r="BN21" s="8">
        <f t="shared" si="23"/>
        <v>26.78</v>
      </c>
      <c r="BO21" s="8">
        <f t="shared" si="24"/>
        <v>26.78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1010</v>
      </c>
      <c r="G22" s="16">
        <f>'[3]19'!G24</f>
        <v>0</v>
      </c>
      <c r="H22" s="17">
        <f t="shared" si="27"/>
        <v>1330</v>
      </c>
      <c r="I22" s="15">
        <f>'[3]19'!J24</f>
        <v>320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150</v>
      </c>
      <c r="N22" s="16">
        <f>'[3]19'!O24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26.78</v>
      </c>
      <c r="AE22" s="8">
        <f t="shared" si="11"/>
        <v>26.78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26.78</v>
      </c>
      <c r="AL22" s="8">
        <f t="shared" si="31"/>
        <v>266.44000000000005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416.44000000000005</v>
      </c>
      <c r="AT22" s="8">
        <v>25.71</v>
      </c>
      <c r="AU22" s="8">
        <v>25.71</v>
      </c>
      <c r="AW22" s="198">
        <v>26.78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26.78</v>
      </c>
      <c r="BD22" s="198">
        <v>26.78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26.78</v>
      </c>
      <c r="BL22" s="8">
        <f t="shared" si="21"/>
        <v>25.71</v>
      </c>
      <c r="BM22" s="8">
        <f t="shared" si="22"/>
        <v>25.71</v>
      </c>
      <c r="BN22" s="8">
        <f t="shared" si="23"/>
        <v>26.78</v>
      </c>
      <c r="BO22" s="8">
        <f t="shared" si="24"/>
        <v>26.78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1010</v>
      </c>
      <c r="G23" s="16">
        <f>'[3]19'!G25</f>
        <v>0</v>
      </c>
      <c r="H23" s="17">
        <f t="shared" si="27"/>
        <v>1330</v>
      </c>
      <c r="I23" s="15">
        <f>'[3]19'!J25</f>
        <v>320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150</v>
      </c>
      <c r="N23" s="16">
        <f>'[3]19'!O25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26.78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26.78</v>
      </c>
      <c r="AE23" s="8">
        <f t="shared" si="11"/>
        <v>26.78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26.78</v>
      </c>
      <c r="AL23" s="8">
        <f t="shared" si="31"/>
        <v>266.44000000000005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416.44000000000005</v>
      </c>
      <c r="AT23" s="8">
        <v>25.71</v>
      </c>
      <c r="AU23" s="8">
        <v>25.71</v>
      </c>
      <c r="AW23" s="198">
        <v>26.78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26.78</v>
      </c>
      <c r="BD23" s="198">
        <v>26.78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26.78</v>
      </c>
      <c r="BL23" s="8">
        <f t="shared" si="21"/>
        <v>25.71</v>
      </c>
      <c r="BM23" s="8">
        <f t="shared" si="22"/>
        <v>25.71</v>
      </c>
      <c r="BN23" s="8">
        <f t="shared" si="23"/>
        <v>26.78</v>
      </c>
      <c r="BO23" s="8">
        <f t="shared" si="24"/>
        <v>26.78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1010</v>
      </c>
      <c r="G24" s="16">
        <f>'[3]19'!G26</f>
        <v>0</v>
      </c>
      <c r="H24" s="17">
        <f t="shared" si="27"/>
        <v>1330</v>
      </c>
      <c r="I24" s="15">
        <f>'[3]19'!J26</f>
        <v>320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150</v>
      </c>
      <c r="N24" s="16">
        <f>'[3]19'!O26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26.78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26.78</v>
      </c>
      <c r="AE24" s="8">
        <f t="shared" si="11"/>
        <v>26.78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26.78</v>
      </c>
      <c r="AL24" s="8">
        <f t="shared" si="31"/>
        <v>266.44000000000005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416.44000000000005</v>
      </c>
      <c r="AT24" s="8">
        <v>25.71</v>
      </c>
      <c r="AU24" s="8">
        <v>25.71</v>
      </c>
      <c r="AW24" s="198">
        <v>26.78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26.78</v>
      </c>
      <c r="BD24" s="198">
        <v>26.78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26.78</v>
      </c>
      <c r="BL24" s="8">
        <f t="shared" si="21"/>
        <v>25.71</v>
      </c>
      <c r="BM24" s="8">
        <f t="shared" si="22"/>
        <v>25.71</v>
      </c>
      <c r="BN24" s="8">
        <f t="shared" si="23"/>
        <v>26.78</v>
      </c>
      <c r="BO24" s="8">
        <f t="shared" si="24"/>
        <v>26.78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1010</v>
      </c>
      <c r="G25" s="16">
        <f>'[3]19'!G27</f>
        <v>0</v>
      </c>
      <c r="H25" s="17">
        <f t="shared" si="27"/>
        <v>1330</v>
      </c>
      <c r="I25" s="15">
        <f>'[3]19'!J27</f>
        <v>320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150</v>
      </c>
      <c r="N25" s="16">
        <f>'[3]19'!O27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25.84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25.84</v>
      </c>
      <c r="AL25" s="8">
        <f t="shared" si="31"/>
        <v>262.16000000000003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412.16</v>
      </c>
      <c r="AT25" s="8">
        <v>30.72</v>
      </c>
      <c r="AU25" s="8">
        <v>24.8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25.84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25.84</v>
      </c>
      <c r="BL25" s="8">
        <f t="shared" si="21"/>
        <v>30.72</v>
      </c>
      <c r="BM25" s="8">
        <f t="shared" si="22"/>
        <v>24.8</v>
      </c>
      <c r="BN25" s="8">
        <f t="shared" si="23"/>
        <v>32</v>
      </c>
      <c r="BO25" s="8">
        <f t="shared" si="24"/>
        <v>25.84</v>
      </c>
      <c r="BP25" s="139">
        <f t="shared" si="25"/>
        <v>-1.2800000000000011</v>
      </c>
      <c r="BQ25" s="139">
        <f t="shared" si="26"/>
        <v>-1.0399999999999991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1010</v>
      </c>
      <c r="G26" s="16">
        <f>'[3]19'!G28</f>
        <v>0</v>
      </c>
      <c r="H26" s="17">
        <f t="shared" si="27"/>
        <v>1330</v>
      </c>
      <c r="I26" s="15">
        <f>'[3]19'!J28</f>
        <v>320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150</v>
      </c>
      <c r="N26" s="16">
        <f>'[3]19'!O28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25.84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25.84</v>
      </c>
      <c r="AL26" s="8">
        <f t="shared" si="31"/>
        <v>262.16000000000003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412.16</v>
      </c>
      <c r="AT26" s="8">
        <v>30.72</v>
      </c>
      <c r="AU26" s="8">
        <v>24.8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25.84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25.84</v>
      </c>
      <c r="BL26" s="8">
        <f t="shared" si="21"/>
        <v>30.72</v>
      </c>
      <c r="BM26" s="8">
        <f t="shared" si="22"/>
        <v>24.8</v>
      </c>
      <c r="BN26" s="8">
        <f t="shared" si="23"/>
        <v>32</v>
      </c>
      <c r="BO26" s="8">
        <f t="shared" si="24"/>
        <v>25.84</v>
      </c>
      <c r="BP26" s="139">
        <f t="shared" si="25"/>
        <v>-1.2800000000000011</v>
      </c>
      <c r="BQ26" s="139">
        <f t="shared" si="26"/>
        <v>-1.0399999999999991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1010</v>
      </c>
      <c r="G27" s="16">
        <f>'[3]19'!G29</f>
        <v>0</v>
      </c>
      <c r="H27" s="17">
        <f t="shared" si="27"/>
        <v>1330</v>
      </c>
      <c r="I27" s="15">
        <f>'[3]19'!J29</f>
        <v>320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150</v>
      </c>
      <c r="N27" s="16">
        <f>'[3]19'!O29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30.72</v>
      </c>
      <c r="AU27" s="8">
        <v>30.72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30.72</v>
      </c>
      <c r="BM27" s="8">
        <f t="shared" si="22"/>
        <v>30.72</v>
      </c>
      <c r="BN27" s="8">
        <f t="shared" si="23"/>
        <v>32</v>
      </c>
      <c r="BO27" s="8">
        <f t="shared" si="24"/>
        <v>32</v>
      </c>
      <c r="BP27" s="139">
        <f t="shared" si="25"/>
        <v>-1.2800000000000011</v>
      </c>
      <c r="BQ27" s="139">
        <f t="shared" si="26"/>
        <v>-1.2800000000000011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1010</v>
      </c>
      <c r="G28" s="16">
        <f>'[3]19'!G30</f>
        <v>0</v>
      </c>
      <c r="H28" s="17">
        <f t="shared" si="27"/>
        <v>1330</v>
      </c>
      <c r="I28" s="15">
        <f>'[3]19'!J30</f>
        <v>320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250</v>
      </c>
      <c r="N28" s="16">
        <f>'[3]19'!O30</f>
        <v>0</v>
      </c>
      <c r="O28" s="17">
        <f t="shared" si="28"/>
        <v>570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250</v>
      </c>
      <c r="V28" s="16">
        <f t="shared" si="29"/>
        <v>0</v>
      </c>
      <c r="W28" s="17">
        <f t="shared" si="30"/>
        <v>570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250</v>
      </c>
      <c r="AQ28" s="8">
        <f t="shared" si="31"/>
        <v>0</v>
      </c>
      <c r="AR28" s="8">
        <f t="shared" si="18"/>
        <v>506</v>
      </c>
      <c r="AT28" s="8">
        <v>30.72</v>
      </c>
      <c r="AU28" s="8">
        <v>30.72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30.72</v>
      </c>
      <c r="BM28" s="8">
        <f t="shared" si="22"/>
        <v>30.72</v>
      </c>
      <c r="BN28" s="8">
        <f t="shared" si="23"/>
        <v>32</v>
      </c>
      <c r="BO28" s="8">
        <f t="shared" si="24"/>
        <v>32</v>
      </c>
      <c r="BP28" s="139">
        <f t="shared" si="25"/>
        <v>-1.2800000000000011</v>
      </c>
      <c r="BQ28" s="139">
        <f t="shared" si="26"/>
        <v>-1.2800000000000011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1010</v>
      </c>
      <c r="G29" s="16">
        <f>'[3]19'!G31</f>
        <v>0</v>
      </c>
      <c r="H29" s="17">
        <f t="shared" si="27"/>
        <v>1330</v>
      </c>
      <c r="I29" s="15">
        <f>'[3]19'!J31</f>
        <v>320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320</v>
      </c>
      <c r="N29" s="16">
        <f>'[3]19'!O31</f>
        <v>0</v>
      </c>
      <c r="O29" s="17">
        <f t="shared" si="28"/>
        <v>640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320</v>
      </c>
      <c r="V29" s="16">
        <f t="shared" si="29"/>
        <v>0</v>
      </c>
      <c r="W29" s="17">
        <f t="shared" si="30"/>
        <v>640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320</v>
      </c>
      <c r="AQ29" s="8">
        <f t="shared" si="31"/>
        <v>0</v>
      </c>
      <c r="AR29" s="8">
        <f t="shared" si="18"/>
        <v>576</v>
      </c>
      <c r="AT29" s="8">
        <v>30.72</v>
      </c>
      <c r="AU29" s="8">
        <v>30.72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30.72</v>
      </c>
      <c r="BM29" s="8">
        <f t="shared" si="22"/>
        <v>30.72</v>
      </c>
      <c r="BN29" s="8">
        <f t="shared" si="23"/>
        <v>32</v>
      </c>
      <c r="BO29" s="8">
        <f t="shared" si="24"/>
        <v>32</v>
      </c>
      <c r="BP29" s="139">
        <f t="shared" si="25"/>
        <v>-1.2800000000000011</v>
      </c>
      <c r="BQ29" s="139">
        <f t="shared" si="26"/>
        <v>-1.2800000000000011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1010</v>
      </c>
      <c r="G30" s="16">
        <f>'[3]19'!G32</f>
        <v>0</v>
      </c>
      <c r="H30" s="17">
        <f t="shared" si="27"/>
        <v>1330</v>
      </c>
      <c r="I30" s="15">
        <f>'[3]19'!J32</f>
        <v>320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320</v>
      </c>
      <c r="N30" s="16">
        <f>'[3]19'!O32</f>
        <v>0</v>
      </c>
      <c r="O30" s="17">
        <f t="shared" si="28"/>
        <v>640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320</v>
      </c>
      <c r="V30" s="16">
        <f t="shared" si="29"/>
        <v>0</v>
      </c>
      <c r="W30" s="17">
        <f t="shared" si="30"/>
        <v>640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320</v>
      </c>
      <c r="AQ30" s="8">
        <f t="shared" si="31"/>
        <v>0</v>
      </c>
      <c r="AR30" s="8">
        <f t="shared" si="18"/>
        <v>576</v>
      </c>
      <c r="AT30" s="8">
        <v>30.72</v>
      </c>
      <c r="AU30" s="8">
        <v>30.72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30.72</v>
      </c>
      <c r="BM30" s="8">
        <f t="shared" si="22"/>
        <v>30.72</v>
      </c>
      <c r="BN30" s="8">
        <f t="shared" si="23"/>
        <v>32</v>
      </c>
      <c r="BO30" s="8">
        <f t="shared" si="24"/>
        <v>32</v>
      </c>
      <c r="BP30" s="139">
        <f t="shared" si="25"/>
        <v>-1.2800000000000011</v>
      </c>
      <c r="BQ30" s="139">
        <f t="shared" si="26"/>
        <v>-1.2800000000000011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1010</v>
      </c>
      <c r="G31" s="16">
        <f>'[3]19'!G33</f>
        <v>0</v>
      </c>
      <c r="H31" s="17">
        <f t="shared" si="27"/>
        <v>1330</v>
      </c>
      <c r="I31" s="15">
        <f>'[3]19'!J33</f>
        <v>320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320</v>
      </c>
      <c r="N31" s="16">
        <f>'[3]19'!O33</f>
        <v>0</v>
      </c>
      <c r="O31" s="17">
        <f t="shared" si="28"/>
        <v>640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320</v>
      </c>
      <c r="V31" s="16">
        <f t="shared" si="29"/>
        <v>0</v>
      </c>
      <c r="W31" s="17">
        <f t="shared" si="30"/>
        <v>640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320</v>
      </c>
      <c r="AQ31" s="8">
        <f t="shared" si="31"/>
        <v>0</v>
      </c>
      <c r="AR31" s="8">
        <f t="shared" si="18"/>
        <v>576</v>
      </c>
      <c r="AT31" s="8">
        <v>30.72</v>
      </c>
      <c r="AU31" s="8">
        <v>30.72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30.72</v>
      </c>
      <c r="BM31" s="8">
        <f t="shared" si="22"/>
        <v>30.72</v>
      </c>
      <c r="BN31" s="8">
        <f t="shared" si="23"/>
        <v>32</v>
      </c>
      <c r="BO31" s="8">
        <f t="shared" si="24"/>
        <v>32</v>
      </c>
      <c r="BP31" s="139">
        <f t="shared" si="25"/>
        <v>-1.2800000000000011</v>
      </c>
      <c r="BQ31" s="139">
        <f t="shared" si="26"/>
        <v>-1.2800000000000011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1010</v>
      </c>
      <c r="G32" s="16">
        <f>'[3]19'!G34</f>
        <v>0</v>
      </c>
      <c r="H32" s="17">
        <f t="shared" si="27"/>
        <v>1330</v>
      </c>
      <c r="I32" s="15">
        <f>'[3]19'!J34</f>
        <v>320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320</v>
      </c>
      <c r="N32" s="16">
        <f>'[3]19'!O34</f>
        <v>0</v>
      </c>
      <c r="O32" s="17">
        <f t="shared" si="28"/>
        <v>640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320</v>
      </c>
      <c r="V32" s="16">
        <f t="shared" si="29"/>
        <v>0</v>
      </c>
      <c r="W32" s="17">
        <f t="shared" si="30"/>
        <v>640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320</v>
      </c>
      <c r="AQ32" s="8">
        <f t="shared" si="31"/>
        <v>0</v>
      </c>
      <c r="AR32" s="8">
        <f t="shared" si="18"/>
        <v>576</v>
      </c>
      <c r="AT32" s="8">
        <v>30.72</v>
      </c>
      <c r="AU32" s="8">
        <v>30.72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30.72</v>
      </c>
      <c r="BM32" s="8">
        <f t="shared" si="22"/>
        <v>30.72</v>
      </c>
      <c r="BN32" s="8">
        <f t="shared" si="23"/>
        <v>32</v>
      </c>
      <c r="BO32" s="8">
        <f t="shared" si="24"/>
        <v>32</v>
      </c>
      <c r="BP32" s="139">
        <f t="shared" si="25"/>
        <v>-1.2800000000000011</v>
      </c>
      <c r="BQ32" s="139">
        <f t="shared" si="26"/>
        <v>-1.2800000000000011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1010</v>
      </c>
      <c r="G33" s="16">
        <f>'[3]19'!G35</f>
        <v>0</v>
      </c>
      <c r="H33" s="17">
        <f t="shared" si="27"/>
        <v>1330</v>
      </c>
      <c r="I33" s="15">
        <f>'[3]19'!J35</f>
        <v>320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320</v>
      </c>
      <c r="N33" s="16">
        <f>'[3]19'!O35</f>
        <v>0</v>
      </c>
      <c r="O33" s="17">
        <f t="shared" si="28"/>
        <v>640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320</v>
      </c>
      <c r="V33" s="16">
        <f t="shared" si="29"/>
        <v>0</v>
      </c>
      <c r="W33" s="17">
        <f t="shared" si="30"/>
        <v>640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320</v>
      </c>
      <c r="AQ33" s="8">
        <f t="shared" si="31"/>
        <v>0</v>
      </c>
      <c r="AR33" s="8">
        <f t="shared" si="18"/>
        <v>576</v>
      </c>
      <c r="AT33" s="8">
        <v>30.72</v>
      </c>
      <c r="AU33" s="8">
        <v>30.72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30.72</v>
      </c>
      <c r="BM33" s="8">
        <f t="shared" si="22"/>
        <v>30.72</v>
      </c>
      <c r="BN33" s="8">
        <f t="shared" si="23"/>
        <v>32</v>
      </c>
      <c r="BO33" s="8">
        <f t="shared" si="24"/>
        <v>32</v>
      </c>
      <c r="BP33" s="139">
        <f t="shared" si="25"/>
        <v>-1.2800000000000011</v>
      </c>
      <c r="BQ33" s="139">
        <f t="shared" si="26"/>
        <v>-1.2800000000000011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1010</v>
      </c>
      <c r="G34" s="16">
        <f>'[3]19'!G36</f>
        <v>0</v>
      </c>
      <c r="H34" s="17">
        <f t="shared" si="27"/>
        <v>1330</v>
      </c>
      <c r="I34" s="15">
        <f>'[3]19'!J36</f>
        <v>320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320</v>
      </c>
      <c r="N34" s="16">
        <f>'[3]19'!O36</f>
        <v>0</v>
      </c>
      <c r="O34" s="17">
        <f t="shared" si="28"/>
        <v>640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320</v>
      </c>
      <c r="V34" s="16">
        <f t="shared" si="29"/>
        <v>0</v>
      </c>
      <c r="W34" s="17">
        <f t="shared" si="30"/>
        <v>640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320</v>
      </c>
      <c r="AQ34" s="8">
        <f t="shared" si="31"/>
        <v>0</v>
      </c>
      <c r="AR34" s="8">
        <f t="shared" si="18"/>
        <v>576</v>
      </c>
      <c r="AT34" s="8">
        <v>30.72</v>
      </c>
      <c r="AU34" s="8">
        <v>30.72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30.72</v>
      </c>
      <c r="BM34" s="8">
        <f t="shared" si="22"/>
        <v>30.72</v>
      </c>
      <c r="BN34" s="8">
        <f t="shared" si="23"/>
        <v>32</v>
      </c>
      <c r="BO34" s="8">
        <f t="shared" si="24"/>
        <v>32</v>
      </c>
      <c r="BP34" s="139">
        <f t="shared" si="25"/>
        <v>-1.2800000000000011</v>
      </c>
      <c r="BQ34" s="139">
        <f t="shared" si="26"/>
        <v>-1.2800000000000011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1010</v>
      </c>
      <c r="G35" s="16">
        <f>'[3]19'!G37</f>
        <v>0</v>
      </c>
      <c r="H35" s="17">
        <f t="shared" si="27"/>
        <v>1330</v>
      </c>
      <c r="I35" s="15">
        <f>'[3]19'!J37</f>
        <v>320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320</v>
      </c>
      <c r="N35" s="16">
        <f>'[3]19'!O37</f>
        <v>0</v>
      </c>
      <c r="O35" s="17">
        <f t="shared" si="28"/>
        <v>640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320</v>
      </c>
      <c r="V35" s="16">
        <f t="shared" si="29"/>
        <v>0</v>
      </c>
      <c r="W35" s="17">
        <f t="shared" si="30"/>
        <v>640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320</v>
      </c>
      <c r="AQ35" s="8">
        <f t="shared" si="31"/>
        <v>0</v>
      </c>
      <c r="AR35" s="8">
        <f t="shared" si="18"/>
        <v>576</v>
      </c>
      <c r="AT35" s="8">
        <v>30.72</v>
      </c>
      <c r="AU35" s="8">
        <v>30.72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30.72</v>
      </c>
      <c r="BM35" s="8">
        <f t="shared" si="22"/>
        <v>30.72</v>
      </c>
      <c r="BN35" s="8">
        <f t="shared" si="23"/>
        <v>32</v>
      </c>
      <c r="BO35" s="8">
        <f t="shared" si="24"/>
        <v>32</v>
      </c>
      <c r="BP35" s="139">
        <f t="shared" si="25"/>
        <v>-1.2800000000000011</v>
      </c>
      <c r="BQ35" s="139">
        <f t="shared" si="26"/>
        <v>-1.2800000000000011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1010</v>
      </c>
      <c r="G36" s="16">
        <f>'[3]19'!G38</f>
        <v>0</v>
      </c>
      <c r="H36" s="17">
        <f t="shared" si="27"/>
        <v>1330</v>
      </c>
      <c r="I36" s="15">
        <f>'[3]19'!J38</f>
        <v>320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320</v>
      </c>
      <c r="N36" s="16">
        <f>'[3]19'!O38</f>
        <v>0</v>
      </c>
      <c r="O36" s="17">
        <f t="shared" si="28"/>
        <v>640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320</v>
      </c>
      <c r="V36" s="16">
        <f t="shared" si="29"/>
        <v>0</v>
      </c>
      <c r="W36" s="17">
        <f t="shared" si="30"/>
        <v>640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320</v>
      </c>
      <c r="AQ36" s="8">
        <f t="shared" si="31"/>
        <v>0</v>
      </c>
      <c r="AR36" s="8">
        <f t="shared" si="18"/>
        <v>576</v>
      </c>
      <c r="AT36" s="8">
        <v>30.72</v>
      </c>
      <c r="AU36" s="8">
        <v>30.72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30.72</v>
      </c>
      <c r="BM36" s="8">
        <f t="shared" si="22"/>
        <v>30.72</v>
      </c>
      <c r="BN36" s="8">
        <f t="shared" si="23"/>
        <v>32</v>
      </c>
      <c r="BO36" s="8">
        <f t="shared" si="24"/>
        <v>32</v>
      </c>
      <c r="BP36" s="139">
        <f t="shared" si="25"/>
        <v>-1.2800000000000011</v>
      </c>
      <c r="BQ36" s="139">
        <f t="shared" si="26"/>
        <v>-1.2800000000000011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1010</v>
      </c>
      <c r="G37" s="16">
        <f>'[3]19'!G39</f>
        <v>0</v>
      </c>
      <c r="H37" s="17">
        <f t="shared" si="27"/>
        <v>1330</v>
      </c>
      <c r="I37" s="15">
        <f>'[3]19'!J39</f>
        <v>320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320</v>
      </c>
      <c r="N37" s="16">
        <f>'[3]19'!O39</f>
        <v>0</v>
      </c>
      <c r="O37" s="17">
        <f t="shared" si="28"/>
        <v>640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320</v>
      </c>
      <c r="V37" s="16">
        <f t="shared" si="29"/>
        <v>0</v>
      </c>
      <c r="W37" s="17">
        <f t="shared" si="30"/>
        <v>640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320</v>
      </c>
      <c r="AQ37" s="8">
        <f t="shared" si="31"/>
        <v>0</v>
      </c>
      <c r="AR37" s="8">
        <f t="shared" si="18"/>
        <v>576</v>
      </c>
      <c r="AT37" s="8">
        <v>30.72</v>
      </c>
      <c r="AU37" s="8">
        <v>30.72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30.72</v>
      </c>
      <c r="BM37" s="8">
        <f t="shared" si="22"/>
        <v>30.72</v>
      </c>
      <c r="BN37" s="8">
        <f t="shared" si="23"/>
        <v>32</v>
      </c>
      <c r="BO37" s="8">
        <f t="shared" si="24"/>
        <v>32</v>
      </c>
      <c r="BP37" s="139">
        <f t="shared" si="25"/>
        <v>-1.2800000000000011</v>
      </c>
      <c r="BQ37" s="139">
        <f t="shared" si="26"/>
        <v>-1.2800000000000011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1010</v>
      </c>
      <c r="G38" s="16">
        <f>'[3]19'!G40</f>
        <v>0</v>
      </c>
      <c r="H38" s="17">
        <f t="shared" si="27"/>
        <v>1330</v>
      </c>
      <c r="I38" s="15">
        <f>'[3]19'!J40</f>
        <v>320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320</v>
      </c>
      <c r="N38" s="16">
        <f>'[3]19'!O40</f>
        <v>0</v>
      </c>
      <c r="O38" s="17">
        <f t="shared" si="28"/>
        <v>640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320</v>
      </c>
      <c r="V38" s="16">
        <f t="shared" si="29"/>
        <v>0</v>
      </c>
      <c r="W38" s="17">
        <f t="shared" si="30"/>
        <v>640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320</v>
      </c>
      <c r="AQ38" s="8">
        <f t="shared" si="31"/>
        <v>0</v>
      </c>
      <c r="AR38" s="8">
        <f t="shared" si="18"/>
        <v>576</v>
      </c>
      <c r="AT38" s="8">
        <v>30.72</v>
      </c>
      <c r="AU38" s="8">
        <v>30.72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30.72</v>
      </c>
      <c r="BM38" s="8">
        <f t="shared" si="22"/>
        <v>30.72</v>
      </c>
      <c r="BN38" s="8">
        <f t="shared" si="23"/>
        <v>32</v>
      </c>
      <c r="BO38" s="8">
        <f t="shared" si="24"/>
        <v>32</v>
      </c>
      <c r="BP38" s="139">
        <f t="shared" si="25"/>
        <v>-1.2800000000000011</v>
      </c>
      <c r="BQ38" s="139">
        <f t="shared" si="26"/>
        <v>-1.2800000000000011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1010</v>
      </c>
      <c r="G39" s="16">
        <f>'[3]19'!G41</f>
        <v>0</v>
      </c>
      <c r="H39" s="17">
        <f t="shared" si="27"/>
        <v>1330</v>
      </c>
      <c r="I39" s="15">
        <f>'[3]19'!J41</f>
        <v>320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320</v>
      </c>
      <c r="N39" s="16">
        <f>'[3]19'!O41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30.72</v>
      </c>
      <c r="AU39" s="8">
        <v>30.72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30.72</v>
      </c>
      <c r="BM39" s="8">
        <f t="shared" si="22"/>
        <v>30.72</v>
      </c>
      <c r="BN39" s="8">
        <f t="shared" si="23"/>
        <v>32</v>
      </c>
      <c r="BO39" s="8">
        <f t="shared" si="24"/>
        <v>32</v>
      </c>
      <c r="BP39" s="139">
        <f t="shared" si="25"/>
        <v>-1.2800000000000011</v>
      </c>
      <c r="BQ39" s="139">
        <f t="shared" si="26"/>
        <v>-1.2800000000000011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1010</v>
      </c>
      <c r="G40" s="16">
        <f>'[3]19'!G42</f>
        <v>0</v>
      </c>
      <c r="H40" s="17">
        <f t="shared" si="27"/>
        <v>1330</v>
      </c>
      <c r="I40" s="15">
        <f>'[3]19'!J42</f>
        <v>320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320</v>
      </c>
      <c r="N40" s="16">
        <f>'[3]19'!O42</f>
        <v>0</v>
      </c>
      <c r="O40" s="17">
        <f t="shared" si="28"/>
        <v>640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320</v>
      </c>
      <c r="V40" s="16">
        <f t="shared" si="29"/>
        <v>0</v>
      </c>
      <c r="W40" s="17">
        <f t="shared" si="30"/>
        <v>640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320</v>
      </c>
      <c r="AQ40" s="8">
        <f t="shared" si="31"/>
        <v>0</v>
      </c>
      <c r="AR40" s="8">
        <f t="shared" si="18"/>
        <v>576</v>
      </c>
      <c r="AT40" s="8">
        <v>30.72</v>
      </c>
      <c r="AU40" s="8">
        <v>30.72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30.72</v>
      </c>
      <c r="BM40" s="8">
        <f t="shared" si="22"/>
        <v>30.72</v>
      </c>
      <c r="BN40" s="8">
        <f t="shared" si="23"/>
        <v>32</v>
      </c>
      <c r="BO40" s="8">
        <f t="shared" si="24"/>
        <v>32</v>
      </c>
      <c r="BP40" s="139">
        <f t="shared" si="25"/>
        <v>-1.2800000000000011</v>
      </c>
      <c r="BQ40" s="139">
        <f t="shared" si="26"/>
        <v>-1.2800000000000011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1010</v>
      </c>
      <c r="G41" s="16">
        <f>'[3]19'!G43</f>
        <v>0</v>
      </c>
      <c r="H41" s="17">
        <f t="shared" si="27"/>
        <v>1330</v>
      </c>
      <c r="I41" s="15">
        <f>'[3]19'!J43</f>
        <v>320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320</v>
      </c>
      <c r="N41" s="16">
        <f>'[3]19'!O43</f>
        <v>0</v>
      </c>
      <c r="O41" s="17">
        <f t="shared" si="28"/>
        <v>640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320</v>
      </c>
      <c r="V41" s="16">
        <f t="shared" si="29"/>
        <v>0</v>
      </c>
      <c r="W41" s="17">
        <f t="shared" si="30"/>
        <v>640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320</v>
      </c>
      <c r="AQ41" s="8">
        <f t="shared" si="31"/>
        <v>0</v>
      </c>
      <c r="AR41" s="8">
        <f t="shared" si="18"/>
        <v>576</v>
      </c>
      <c r="AT41" s="8">
        <v>30.72</v>
      </c>
      <c r="AU41" s="8">
        <v>30.72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30.72</v>
      </c>
      <c r="BM41" s="8">
        <f t="shared" si="22"/>
        <v>30.72</v>
      </c>
      <c r="BN41" s="8">
        <f t="shared" si="23"/>
        <v>32</v>
      </c>
      <c r="BO41" s="8">
        <f t="shared" si="24"/>
        <v>32</v>
      </c>
      <c r="BP41" s="139">
        <f t="shared" si="25"/>
        <v>-1.2800000000000011</v>
      </c>
      <c r="BQ41" s="139">
        <f t="shared" si="26"/>
        <v>-1.2800000000000011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1010</v>
      </c>
      <c r="G42" s="16">
        <f>'[3]19'!G44</f>
        <v>0</v>
      </c>
      <c r="H42" s="17">
        <f t="shared" si="27"/>
        <v>1330</v>
      </c>
      <c r="I42" s="15">
        <f>'[3]19'!J44</f>
        <v>320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320</v>
      </c>
      <c r="N42" s="16">
        <f>'[3]19'!O44</f>
        <v>0</v>
      </c>
      <c r="O42" s="17">
        <f t="shared" si="28"/>
        <v>640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320</v>
      </c>
      <c r="V42" s="16">
        <f t="shared" si="29"/>
        <v>0</v>
      </c>
      <c r="W42" s="17">
        <f t="shared" si="30"/>
        <v>640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320</v>
      </c>
      <c r="AQ42" s="8">
        <f t="shared" si="31"/>
        <v>0</v>
      </c>
      <c r="AR42" s="8">
        <f t="shared" si="18"/>
        <v>576</v>
      </c>
      <c r="AT42" s="8">
        <v>30.72</v>
      </c>
      <c r="AU42" s="8">
        <v>30.72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30.72</v>
      </c>
      <c r="BM42" s="8">
        <f t="shared" si="22"/>
        <v>30.72</v>
      </c>
      <c r="BN42" s="8">
        <f t="shared" si="23"/>
        <v>32</v>
      </c>
      <c r="BO42" s="8">
        <f t="shared" si="24"/>
        <v>32</v>
      </c>
      <c r="BP42" s="139">
        <f t="shared" si="25"/>
        <v>-1.2800000000000011</v>
      </c>
      <c r="BQ42" s="139">
        <f t="shared" si="26"/>
        <v>-1.2800000000000011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1010</v>
      </c>
      <c r="G43" s="16">
        <f>'[3]19'!G45</f>
        <v>0</v>
      </c>
      <c r="H43" s="17">
        <f t="shared" si="27"/>
        <v>1330</v>
      </c>
      <c r="I43" s="15">
        <f>'[3]19'!J45</f>
        <v>320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320</v>
      </c>
      <c r="N43" s="16">
        <f>'[3]19'!O45</f>
        <v>0</v>
      </c>
      <c r="O43" s="17">
        <f t="shared" si="28"/>
        <v>640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320</v>
      </c>
      <c r="V43" s="16">
        <f t="shared" si="29"/>
        <v>0</v>
      </c>
      <c r="W43" s="17">
        <f t="shared" si="30"/>
        <v>640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320</v>
      </c>
      <c r="AQ43" s="8">
        <f t="shared" si="31"/>
        <v>0</v>
      </c>
      <c r="AR43" s="8">
        <f t="shared" si="18"/>
        <v>576</v>
      </c>
      <c r="AT43" s="8">
        <v>30.72</v>
      </c>
      <c r="AU43" s="8">
        <v>30.72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30.72</v>
      </c>
      <c r="BM43" s="8">
        <f t="shared" si="22"/>
        <v>30.72</v>
      </c>
      <c r="BN43" s="8">
        <f t="shared" si="23"/>
        <v>32</v>
      </c>
      <c r="BO43" s="8">
        <f t="shared" si="24"/>
        <v>32</v>
      </c>
      <c r="BP43" s="139">
        <f t="shared" si="25"/>
        <v>-1.2800000000000011</v>
      </c>
      <c r="BQ43" s="139">
        <f t="shared" si="26"/>
        <v>-1.2800000000000011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1010</v>
      </c>
      <c r="G44" s="16">
        <f>'[3]19'!G46</f>
        <v>0</v>
      </c>
      <c r="H44" s="17">
        <f t="shared" si="27"/>
        <v>1330</v>
      </c>
      <c r="I44" s="15">
        <f>'[3]19'!J46</f>
        <v>320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320</v>
      </c>
      <c r="N44" s="16">
        <f>'[3]19'!O46</f>
        <v>0</v>
      </c>
      <c r="O44" s="17">
        <f t="shared" si="28"/>
        <v>640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320</v>
      </c>
      <c r="V44" s="16">
        <f t="shared" si="29"/>
        <v>0</v>
      </c>
      <c r="W44" s="17">
        <f t="shared" si="30"/>
        <v>640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320</v>
      </c>
      <c r="AQ44" s="8">
        <f t="shared" si="31"/>
        <v>0</v>
      </c>
      <c r="AR44" s="8">
        <f t="shared" si="18"/>
        <v>576</v>
      </c>
      <c r="AT44" s="8">
        <v>30.72</v>
      </c>
      <c r="AU44" s="8">
        <v>30.72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30.72</v>
      </c>
      <c r="BM44" s="8">
        <f t="shared" si="22"/>
        <v>30.72</v>
      </c>
      <c r="BN44" s="8">
        <f t="shared" si="23"/>
        <v>32</v>
      </c>
      <c r="BO44" s="8">
        <f t="shared" si="24"/>
        <v>32</v>
      </c>
      <c r="BP44" s="139">
        <f t="shared" si="25"/>
        <v>-1.2800000000000011</v>
      </c>
      <c r="BQ44" s="139">
        <f t="shared" si="26"/>
        <v>-1.2800000000000011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1010</v>
      </c>
      <c r="G45" s="16">
        <f>'[3]19'!G47</f>
        <v>0</v>
      </c>
      <c r="H45" s="17">
        <f t="shared" si="27"/>
        <v>1330</v>
      </c>
      <c r="I45" s="15">
        <f>'[3]19'!J47</f>
        <v>320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250</v>
      </c>
      <c r="N45" s="16">
        <f>'[3]19'!O47</f>
        <v>0</v>
      </c>
      <c r="O45" s="17">
        <f t="shared" si="28"/>
        <v>570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250</v>
      </c>
      <c r="V45" s="16">
        <f t="shared" si="29"/>
        <v>0</v>
      </c>
      <c r="W45" s="17">
        <f t="shared" si="30"/>
        <v>570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250</v>
      </c>
      <c r="AQ45" s="8">
        <f t="shared" si="31"/>
        <v>0</v>
      </c>
      <c r="AR45" s="8">
        <f t="shared" si="18"/>
        <v>506</v>
      </c>
      <c r="AT45" s="8">
        <v>30.72</v>
      </c>
      <c r="AU45" s="8">
        <v>30.72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30.72</v>
      </c>
      <c r="BM45" s="8">
        <f t="shared" si="22"/>
        <v>30.72</v>
      </c>
      <c r="BN45" s="8">
        <f t="shared" si="23"/>
        <v>32</v>
      </c>
      <c r="BO45" s="8">
        <f t="shared" si="24"/>
        <v>32</v>
      </c>
      <c r="BP45" s="139">
        <f t="shared" si="25"/>
        <v>-1.2800000000000011</v>
      </c>
      <c r="BQ45" s="139">
        <f t="shared" si="26"/>
        <v>-1.2800000000000011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1010</v>
      </c>
      <c r="G46" s="16">
        <f>'[3]19'!G48</f>
        <v>0</v>
      </c>
      <c r="H46" s="17">
        <f t="shared" si="27"/>
        <v>1330</v>
      </c>
      <c r="I46" s="15">
        <f>'[3]19'!J48</f>
        <v>320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250</v>
      </c>
      <c r="N46" s="16">
        <f>'[3]19'!O48</f>
        <v>0</v>
      </c>
      <c r="O46" s="17">
        <f t="shared" si="28"/>
        <v>570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250</v>
      </c>
      <c r="V46" s="16">
        <f t="shared" si="29"/>
        <v>0</v>
      </c>
      <c r="W46" s="17">
        <f t="shared" si="30"/>
        <v>570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250</v>
      </c>
      <c r="AQ46" s="8">
        <f t="shared" si="31"/>
        <v>0</v>
      </c>
      <c r="AR46" s="8">
        <f t="shared" si="18"/>
        <v>506</v>
      </c>
      <c r="AT46" s="8">
        <v>30.72</v>
      </c>
      <c r="AU46" s="8">
        <v>30.72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30.72</v>
      </c>
      <c r="BM46" s="8">
        <f t="shared" si="22"/>
        <v>30.72</v>
      </c>
      <c r="BN46" s="8">
        <f t="shared" si="23"/>
        <v>32</v>
      </c>
      <c r="BO46" s="8">
        <f t="shared" si="24"/>
        <v>32</v>
      </c>
      <c r="BP46" s="139">
        <f t="shared" si="25"/>
        <v>-1.2800000000000011</v>
      </c>
      <c r="BQ46" s="139">
        <f t="shared" si="26"/>
        <v>-1.2800000000000011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1010</v>
      </c>
      <c r="G47" s="16">
        <f>'[3]19'!G49</f>
        <v>0</v>
      </c>
      <c r="H47" s="17">
        <f t="shared" si="27"/>
        <v>1330</v>
      </c>
      <c r="I47" s="15">
        <f>'[3]19'!J49</f>
        <v>320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200</v>
      </c>
      <c r="N47" s="16">
        <f>'[3]19'!O49</f>
        <v>0</v>
      </c>
      <c r="O47" s="17">
        <f t="shared" si="28"/>
        <v>520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200</v>
      </c>
      <c r="V47" s="16">
        <f t="shared" si="29"/>
        <v>0</v>
      </c>
      <c r="W47" s="17">
        <f t="shared" si="30"/>
        <v>520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200</v>
      </c>
      <c r="AQ47" s="8">
        <f t="shared" si="31"/>
        <v>0</v>
      </c>
      <c r="AR47" s="8">
        <f t="shared" si="18"/>
        <v>456</v>
      </c>
      <c r="AT47" s="8">
        <v>30.72</v>
      </c>
      <c r="AU47" s="8">
        <v>30.72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30.72</v>
      </c>
      <c r="BM47" s="8">
        <f t="shared" si="22"/>
        <v>30.72</v>
      </c>
      <c r="BN47" s="8">
        <f t="shared" si="23"/>
        <v>32</v>
      </c>
      <c r="BO47" s="8">
        <f t="shared" si="24"/>
        <v>32</v>
      </c>
      <c r="BP47" s="139">
        <f t="shared" si="25"/>
        <v>-1.2800000000000011</v>
      </c>
      <c r="BQ47" s="139">
        <f t="shared" si="26"/>
        <v>-1.2800000000000011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1010</v>
      </c>
      <c r="G48" s="16">
        <f>'[3]19'!G50</f>
        <v>0</v>
      </c>
      <c r="H48" s="17">
        <f t="shared" si="27"/>
        <v>1330</v>
      </c>
      <c r="I48" s="15">
        <f>'[3]19'!J50</f>
        <v>320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250</v>
      </c>
      <c r="N48" s="16">
        <f>'[3]19'!O50</f>
        <v>0</v>
      </c>
      <c r="O48" s="17">
        <f t="shared" si="28"/>
        <v>570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250</v>
      </c>
      <c r="V48" s="16">
        <f t="shared" si="29"/>
        <v>0</v>
      </c>
      <c r="W48" s="17">
        <f t="shared" si="30"/>
        <v>570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250</v>
      </c>
      <c r="AQ48" s="8">
        <f t="shared" si="31"/>
        <v>0</v>
      </c>
      <c r="AR48" s="8">
        <f t="shared" si="18"/>
        <v>506</v>
      </c>
      <c r="AT48" s="8">
        <v>30.72</v>
      </c>
      <c r="AU48" s="8">
        <v>30.72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30.72</v>
      </c>
      <c r="BM48" s="8">
        <f t="shared" si="22"/>
        <v>30.72</v>
      </c>
      <c r="BN48" s="8">
        <f t="shared" si="23"/>
        <v>32</v>
      </c>
      <c r="BO48" s="8">
        <f t="shared" si="24"/>
        <v>32</v>
      </c>
      <c r="BP48" s="139">
        <f t="shared" si="25"/>
        <v>-1.2800000000000011</v>
      </c>
      <c r="BQ48" s="139">
        <f t="shared" si="26"/>
        <v>-1.2800000000000011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1010</v>
      </c>
      <c r="G49" s="16">
        <f>'[3]19'!G51</f>
        <v>0</v>
      </c>
      <c r="H49" s="17">
        <f t="shared" si="27"/>
        <v>1330</v>
      </c>
      <c r="I49" s="15">
        <f>'[3]19'!J51</f>
        <v>320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320</v>
      </c>
      <c r="N49" s="16">
        <f>'[3]19'!O51</f>
        <v>0</v>
      </c>
      <c r="O49" s="17">
        <f t="shared" si="28"/>
        <v>640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320</v>
      </c>
      <c r="V49" s="16">
        <f t="shared" si="29"/>
        <v>0</v>
      </c>
      <c r="W49" s="17">
        <f t="shared" si="30"/>
        <v>640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320</v>
      </c>
      <c r="AQ49" s="8">
        <f t="shared" si="31"/>
        <v>0</v>
      </c>
      <c r="AR49" s="8">
        <f t="shared" si="18"/>
        <v>576</v>
      </c>
      <c r="AT49" s="8">
        <v>30.72</v>
      </c>
      <c r="AU49" s="8">
        <v>30.72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30.72</v>
      </c>
      <c r="BM49" s="8">
        <f t="shared" si="22"/>
        <v>30.72</v>
      </c>
      <c r="BN49" s="8">
        <f t="shared" si="23"/>
        <v>32</v>
      </c>
      <c r="BO49" s="8">
        <f t="shared" si="24"/>
        <v>32</v>
      </c>
      <c r="BP49" s="139">
        <f t="shared" si="25"/>
        <v>-1.2800000000000011</v>
      </c>
      <c r="BQ49" s="139">
        <f t="shared" si="26"/>
        <v>-1.2800000000000011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1010</v>
      </c>
      <c r="G50" s="16">
        <f>'[3]19'!G52</f>
        <v>0</v>
      </c>
      <c r="H50" s="17">
        <f t="shared" si="27"/>
        <v>1330</v>
      </c>
      <c r="I50" s="15">
        <f>'[3]19'!J52</f>
        <v>320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320</v>
      </c>
      <c r="N50" s="16">
        <f>'[3]19'!O52</f>
        <v>0</v>
      </c>
      <c r="O50" s="17">
        <f t="shared" si="28"/>
        <v>640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320</v>
      </c>
      <c r="V50" s="16">
        <f t="shared" si="29"/>
        <v>0</v>
      </c>
      <c r="W50" s="17">
        <f t="shared" si="30"/>
        <v>640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320</v>
      </c>
      <c r="AQ50" s="8">
        <f t="shared" si="31"/>
        <v>0</v>
      </c>
      <c r="AR50" s="8">
        <f t="shared" si="18"/>
        <v>576</v>
      </c>
      <c r="AT50" s="8">
        <v>30.72</v>
      </c>
      <c r="AU50" s="8">
        <v>30.72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30.72</v>
      </c>
      <c r="BM50" s="8">
        <f t="shared" si="22"/>
        <v>30.72</v>
      </c>
      <c r="BN50" s="8">
        <f t="shared" si="23"/>
        <v>32</v>
      </c>
      <c r="BO50" s="8">
        <f t="shared" si="24"/>
        <v>32</v>
      </c>
      <c r="BP50" s="139">
        <f t="shared" si="25"/>
        <v>-1.2800000000000011</v>
      </c>
      <c r="BQ50" s="139">
        <f t="shared" si="26"/>
        <v>-1.2800000000000011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990</v>
      </c>
      <c r="G51" s="16">
        <f>'[3]19'!G53</f>
        <v>0</v>
      </c>
      <c r="H51" s="17">
        <f t="shared" si="27"/>
        <v>1310</v>
      </c>
      <c r="I51" s="15">
        <f>'[3]19'!J53</f>
        <v>320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320</v>
      </c>
      <c r="N51" s="16">
        <f>'[3]19'!O53</f>
        <v>0</v>
      </c>
      <c r="O51" s="17">
        <f t="shared" si="28"/>
        <v>640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320</v>
      </c>
      <c r="V51" s="16">
        <f t="shared" si="29"/>
        <v>0</v>
      </c>
      <c r="W51" s="17">
        <f t="shared" si="30"/>
        <v>640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320</v>
      </c>
      <c r="AQ51" s="8">
        <f t="shared" si="31"/>
        <v>0</v>
      </c>
      <c r="AR51" s="8">
        <f t="shared" si="18"/>
        <v>576</v>
      </c>
      <c r="AT51" s="8">
        <v>30.72</v>
      </c>
      <c r="AU51" s="8">
        <v>30.72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30.72</v>
      </c>
      <c r="BM51" s="8">
        <f t="shared" si="22"/>
        <v>30.72</v>
      </c>
      <c r="BN51" s="8">
        <f t="shared" si="23"/>
        <v>32</v>
      </c>
      <c r="BO51" s="8">
        <f t="shared" si="24"/>
        <v>32</v>
      </c>
      <c r="BP51" s="139">
        <f t="shared" si="25"/>
        <v>-1.2800000000000011</v>
      </c>
      <c r="BQ51" s="139">
        <f t="shared" si="26"/>
        <v>-1.2800000000000011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990</v>
      </c>
      <c r="G52" s="16">
        <f>'[3]19'!G54</f>
        <v>0</v>
      </c>
      <c r="H52" s="17">
        <f t="shared" si="27"/>
        <v>1310</v>
      </c>
      <c r="I52" s="15">
        <f>'[3]19'!J54</f>
        <v>320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320</v>
      </c>
      <c r="N52" s="16">
        <f>'[3]19'!O54</f>
        <v>0</v>
      </c>
      <c r="O52" s="17">
        <f t="shared" si="28"/>
        <v>640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320</v>
      </c>
      <c r="V52" s="16">
        <f t="shared" si="29"/>
        <v>0</v>
      </c>
      <c r="W52" s="17">
        <f t="shared" si="30"/>
        <v>640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320</v>
      </c>
      <c r="AQ52" s="8">
        <f t="shared" si="31"/>
        <v>0</v>
      </c>
      <c r="AR52" s="8">
        <f t="shared" si="18"/>
        <v>576</v>
      </c>
      <c r="AT52" s="8">
        <v>30.72</v>
      </c>
      <c r="AU52" s="8">
        <v>30.72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30.72</v>
      </c>
      <c r="BM52" s="8">
        <f t="shared" si="22"/>
        <v>30.72</v>
      </c>
      <c r="BN52" s="8">
        <f t="shared" si="23"/>
        <v>32</v>
      </c>
      <c r="BO52" s="8">
        <f t="shared" si="24"/>
        <v>32</v>
      </c>
      <c r="BP52" s="139">
        <f t="shared" si="25"/>
        <v>-1.2800000000000011</v>
      </c>
      <c r="BQ52" s="139">
        <f t="shared" si="26"/>
        <v>-1.2800000000000011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990</v>
      </c>
      <c r="G53" s="16">
        <f>'[3]19'!G55</f>
        <v>0</v>
      </c>
      <c r="H53" s="17">
        <f t="shared" si="27"/>
        <v>1310</v>
      </c>
      <c r="I53" s="15">
        <f>'[3]19'!J55</f>
        <v>320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320</v>
      </c>
      <c r="N53" s="16">
        <f>'[3]19'!O55</f>
        <v>0</v>
      </c>
      <c r="O53" s="17">
        <f t="shared" si="28"/>
        <v>640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320</v>
      </c>
      <c r="V53" s="16">
        <f t="shared" si="29"/>
        <v>0</v>
      </c>
      <c r="W53" s="17">
        <f t="shared" si="30"/>
        <v>640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320</v>
      </c>
      <c r="AQ53" s="8">
        <f t="shared" si="31"/>
        <v>0</v>
      </c>
      <c r="AR53" s="8">
        <f t="shared" si="18"/>
        <v>576</v>
      </c>
      <c r="AT53" s="8">
        <v>30.72</v>
      </c>
      <c r="AU53" s="8">
        <v>30.72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30.72</v>
      </c>
      <c r="BM53" s="8">
        <f t="shared" si="22"/>
        <v>30.72</v>
      </c>
      <c r="BN53" s="8">
        <f t="shared" si="23"/>
        <v>32</v>
      </c>
      <c r="BO53" s="8">
        <f t="shared" si="24"/>
        <v>32</v>
      </c>
      <c r="BP53" s="139">
        <f t="shared" si="25"/>
        <v>-1.2800000000000011</v>
      </c>
      <c r="BQ53" s="139">
        <f t="shared" si="26"/>
        <v>-1.2800000000000011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990</v>
      </c>
      <c r="G54" s="16">
        <f>'[3]19'!G56</f>
        <v>0</v>
      </c>
      <c r="H54" s="17">
        <f t="shared" si="27"/>
        <v>1310</v>
      </c>
      <c r="I54" s="15">
        <f>'[3]19'!J56</f>
        <v>320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320</v>
      </c>
      <c r="N54" s="16">
        <f>'[3]19'!O56</f>
        <v>0</v>
      </c>
      <c r="O54" s="17">
        <f t="shared" si="28"/>
        <v>640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320</v>
      </c>
      <c r="V54" s="16">
        <f t="shared" si="29"/>
        <v>0</v>
      </c>
      <c r="W54" s="17">
        <f t="shared" si="30"/>
        <v>640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320</v>
      </c>
      <c r="AQ54" s="8">
        <f t="shared" si="31"/>
        <v>0</v>
      </c>
      <c r="AR54" s="8">
        <f t="shared" si="18"/>
        <v>576</v>
      </c>
      <c r="AT54" s="8">
        <v>30.72</v>
      </c>
      <c r="AU54" s="8">
        <v>30.72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30.72</v>
      </c>
      <c r="BM54" s="8">
        <f t="shared" si="22"/>
        <v>30.72</v>
      </c>
      <c r="BN54" s="8">
        <f t="shared" si="23"/>
        <v>32</v>
      </c>
      <c r="BO54" s="8">
        <f t="shared" si="24"/>
        <v>32</v>
      </c>
      <c r="BP54" s="139">
        <f t="shared" si="25"/>
        <v>-1.2800000000000011</v>
      </c>
      <c r="BQ54" s="139">
        <f t="shared" si="26"/>
        <v>-1.2800000000000011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990</v>
      </c>
      <c r="G55" s="16">
        <f>'[3]19'!G57</f>
        <v>0</v>
      </c>
      <c r="H55" s="17">
        <f t="shared" si="27"/>
        <v>1310</v>
      </c>
      <c r="I55" s="15">
        <f>'[3]19'!J57</f>
        <v>320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320</v>
      </c>
      <c r="N55" s="16">
        <f>'[3]19'!O57</f>
        <v>0</v>
      </c>
      <c r="O55" s="17">
        <f t="shared" si="28"/>
        <v>640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320</v>
      </c>
      <c r="V55" s="16">
        <f t="shared" si="29"/>
        <v>0</v>
      </c>
      <c r="W55" s="17">
        <f t="shared" si="30"/>
        <v>640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320</v>
      </c>
      <c r="AQ55" s="8">
        <f t="shared" si="31"/>
        <v>0</v>
      </c>
      <c r="AR55" s="8">
        <f t="shared" si="18"/>
        <v>576</v>
      </c>
      <c r="AT55" s="8">
        <v>30.72</v>
      </c>
      <c r="AU55" s="8">
        <v>30.72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30.72</v>
      </c>
      <c r="BM55" s="8">
        <f t="shared" si="22"/>
        <v>30.72</v>
      </c>
      <c r="BN55" s="8">
        <f t="shared" si="23"/>
        <v>32</v>
      </c>
      <c r="BO55" s="8">
        <f t="shared" si="24"/>
        <v>32</v>
      </c>
      <c r="BP55" s="139">
        <f t="shared" si="25"/>
        <v>-1.2800000000000011</v>
      </c>
      <c r="BQ55" s="139">
        <f t="shared" si="26"/>
        <v>-1.2800000000000011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990</v>
      </c>
      <c r="G56" s="16">
        <f>'[3]19'!G58</f>
        <v>0</v>
      </c>
      <c r="H56" s="17">
        <f t="shared" si="27"/>
        <v>1310</v>
      </c>
      <c r="I56" s="15">
        <f>'[3]19'!J58</f>
        <v>320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320</v>
      </c>
      <c r="N56" s="16">
        <f>'[3]19'!O58</f>
        <v>0</v>
      </c>
      <c r="O56" s="17">
        <f t="shared" si="28"/>
        <v>640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320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640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320</v>
      </c>
      <c r="AQ56" s="8">
        <f t="shared" si="31"/>
        <v>0</v>
      </c>
      <c r="AR56" s="8">
        <f t="shared" si="18"/>
        <v>576</v>
      </c>
      <c r="AT56" s="8">
        <v>30.72</v>
      </c>
      <c r="AU56" s="8">
        <v>30.72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30.72</v>
      </c>
      <c r="BM56" s="8">
        <f t="shared" si="22"/>
        <v>30.72</v>
      </c>
      <c r="BN56" s="8">
        <f t="shared" si="23"/>
        <v>32</v>
      </c>
      <c r="BO56" s="8">
        <f t="shared" si="24"/>
        <v>32</v>
      </c>
      <c r="BP56" s="139">
        <f t="shared" si="25"/>
        <v>-1.2800000000000011</v>
      </c>
      <c r="BQ56" s="139">
        <f t="shared" si="26"/>
        <v>-1.2800000000000011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990</v>
      </c>
      <c r="G57" s="16">
        <f>'[3]19'!G59</f>
        <v>0</v>
      </c>
      <c r="H57" s="17">
        <f t="shared" si="27"/>
        <v>1310</v>
      </c>
      <c r="I57" s="15">
        <f>'[3]19'!J59</f>
        <v>320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320</v>
      </c>
      <c r="N57" s="16">
        <f>'[3]19'!O59</f>
        <v>0</v>
      </c>
      <c r="O57" s="17">
        <f t="shared" si="28"/>
        <v>640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320</v>
      </c>
      <c r="V57" s="16">
        <f t="shared" si="32"/>
        <v>0</v>
      </c>
      <c r="W57" s="17">
        <f t="shared" si="30"/>
        <v>640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320</v>
      </c>
      <c r="AQ57" s="8">
        <f t="shared" si="31"/>
        <v>0</v>
      </c>
      <c r="AR57" s="8">
        <f t="shared" si="18"/>
        <v>576</v>
      </c>
      <c r="AT57" s="8">
        <v>30.72</v>
      </c>
      <c r="AU57" s="8">
        <v>30.72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30.72</v>
      </c>
      <c r="BM57" s="8">
        <f t="shared" si="22"/>
        <v>30.72</v>
      </c>
      <c r="BN57" s="8">
        <f t="shared" si="23"/>
        <v>32</v>
      </c>
      <c r="BO57" s="8">
        <f t="shared" si="24"/>
        <v>32</v>
      </c>
      <c r="BP57" s="139">
        <f t="shared" si="25"/>
        <v>-1.2800000000000011</v>
      </c>
      <c r="BQ57" s="139">
        <f t="shared" si="26"/>
        <v>-1.2800000000000011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990</v>
      </c>
      <c r="G58" s="16">
        <f>'[3]19'!G60</f>
        <v>0</v>
      </c>
      <c r="H58" s="17">
        <f t="shared" si="27"/>
        <v>1310</v>
      </c>
      <c r="I58" s="15">
        <f>'[3]19'!J60</f>
        <v>320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320</v>
      </c>
      <c r="N58" s="16">
        <f>'[3]19'!O60</f>
        <v>0</v>
      </c>
      <c r="O58" s="17">
        <f t="shared" si="28"/>
        <v>640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320</v>
      </c>
      <c r="V58" s="16">
        <f t="shared" si="32"/>
        <v>0</v>
      </c>
      <c r="W58" s="17">
        <f t="shared" si="30"/>
        <v>640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320</v>
      </c>
      <c r="AQ58" s="8">
        <f t="shared" si="31"/>
        <v>0</v>
      </c>
      <c r="AR58" s="8">
        <f t="shared" si="18"/>
        <v>576</v>
      </c>
      <c r="AT58" s="8">
        <v>30.72</v>
      </c>
      <c r="AU58" s="8">
        <v>30.72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30.72</v>
      </c>
      <c r="BM58" s="8">
        <f t="shared" si="22"/>
        <v>30.72</v>
      </c>
      <c r="BN58" s="8">
        <f t="shared" si="23"/>
        <v>32</v>
      </c>
      <c r="BO58" s="8">
        <f t="shared" si="24"/>
        <v>32</v>
      </c>
      <c r="BP58" s="139">
        <f t="shared" si="25"/>
        <v>-1.2800000000000011</v>
      </c>
      <c r="BQ58" s="139">
        <f t="shared" si="26"/>
        <v>-1.2800000000000011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990</v>
      </c>
      <c r="G59" s="16">
        <f>'[3]19'!G61</f>
        <v>0</v>
      </c>
      <c r="H59" s="17">
        <f t="shared" si="27"/>
        <v>1310</v>
      </c>
      <c r="I59" s="15">
        <f>'[3]19'!J61</f>
        <v>320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320</v>
      </c>
      <c r="N59" s="16">
        <f>'[3]19'!O61</f>
        <v>0</v>
      </c>
      <c r="O59" s="17">
        <f t="shared" si="28"/>
        <v>640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320</v>
      </c>
      <c r="V59" s="16">
        <f t="shared" si="32"/>
        <v>0</v>
      </c>
      <c r="W59" s="17">
        <f t="shared" si="30"/>
        <v>640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320</v>
      </c>
      <c r="AQ59" s="8">
        <f t="shared" si="31"/>
        <v>0</v>
      </c>
      <c r="AR59" s="8">
        <f t="shared" si="18"/>
        <v>576</v>
      </c>
      <c r="AT59" s="8">
        <v>30.72</v>
      </c>
      <c r="AU59" s="8">
        <v>30.72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30.72</v>
      </c>
      <c r="BM59" s="8">
        <f t="shared" si="22"/>
        <v>30.72</v>
      </c>
      <c r="BN59" s="8">
        <f t="shared" si="23"/>
        <v>32</v>
      </c>
      <c r="BO59" s="8">
        <f t="shared" si="24"/>
        <v>32</v>
      </c>
      <c r="BP59" s="139">
        <f t="shared" si="25"/>
        <v>-1.2800000000000011</v>
      </c>
      <c r="BQ59" s="139">
        <f t="shared" si="26"/>
        <v>-1.2800000000000011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990</v>
      </c>
      <c r="G60" s="16">
        <f>'[3]19'!G62</f>
        <v>0</v>
      </c>
      <c r="H60" s="17">
        <f t="shared" si="27"/>
        <v>1310</v>
      </c>
      <c r="I60" s="15">
        <f>'[3]19'!J62</f>
        <v>320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320</v>
      </c>
      <c r="N60" s="16">
        <f>'[3]19'!O62</f>
        <v>0</v>
      </c>
      <c r="O60" s="17">
        <f t="shared" si="28"/>
        <v>640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320</v>
      </c>
      <c r="V60" s="16">
        <f t="shared" si="32"/>
        <v>0</v>
      </c>
      <c r="W60" s="17">
        <f t="shared" si="30"/>
        <v>640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320</v>
      </c>
      <c r="AQ60" s="8">
        <f t="shared" si="31"/>
        <v>0</v>
      </c>
      <c r="AR60" s="8">
        <f t="shared" si="18"/>
        <v>576</v>
      </c>
      <c r="AT60" s="8">
        <v>30.72</v>
      </c>
      <c r="AU60" s="8">
        <v>30.72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30.72</v>
      </c>
      <c r="BM60" s="8">
        <f t="shared" si="22"/>
        <v>30.72</v>
      </c>
      <c r="BN60" s="8">
        <f t="shared" si="23"/>
        <v>32</v>
      </c>
      <c r="BO60" s="8">
        <f t="shared" si="24"/>
        <v>32</v>
      </c>
      <c r="BP60" s="139">
        <f t="shared" si="25"/>
        <v>-1.2800000000000011</v>
      </c>
      <c r="BQ60" s="139">
        <f t="shared" si="26"/>
        <v>-1.2800000000000011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990</v>
      </c>
      <c r="G61" s="16">
        <f>'[3]19'!G63</f>
        <v>0</v>
      </c>
      <c r="H61" s="17">
        <f t="shared" si="27"/>
        <v>1310</v>
      </c>
      <c r="I61" s="15">
        <f>'[3]19'!J63</f>
        <v>320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320</v>
      </c>
      <c r="N61" s="16">
        <f>'[3]19'!O63</f>
        <v>0</v>
      </c>
      <c r="O61" s="17">
        <f t="shared" si="28"/>
        <v>640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320</v>
      </c>
      <c r="V61" s="16">
        <f t="shared" si="32"/>
        <v>0</v>
      </c>
      <c r="W61" s="17">
        <f t="shared" si="30"/>
        <v>640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320</v>
      </c>
      <c r="AQ61" s="8">
        <f t="shared" si="34"/>
        <v>0</v>
      </c>
      <c r="AR61" s="8">
        <f t="shared" si="18"/>
        <v>576</v>
      </c>
      <c r="AT61" s="8">
        <v>30.72</v>
      </c>
      <c r="AU61" s="8">
        <v>30.72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30.72</v>
      </c>
      <c r="BM61" s="8">
        <f t="shared" si="22"/>
        <v>30.72</v>
      </c>
      <c r="BN61" s="8">
        <f t="shared" si="23"/>
        <v>32</v>
      </c>
      <c r="BO61" s="8">
        <f t="shared" si="24"/>
        <v>32</v>
      </c>
      <c r="BP61" s="139">
        <f t="shared" si="25"/>
        <v>-1.2800000000000011</v>
      </c>
      <c r="BQ61" s="139">
        <f t="shared" si="26"/>
        <v>-1.2800000000000011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990</v>
      </c>
      <c r="G62" s="16">
        <f>'[3]19'!G64</f>
        <v>0</v>
      </c>
      <c r="H62" s="17">
        <f t="shared" si="27"/>
        <v>1310</v>
      </c>
      <c r="I62" s="15">
        <f>'[3]19'!J64</f>
        <v>320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320</v>
      </c>
      <c r="N62" s="16">
        <f>'[3]19'!O64</f>
        <v>0</v>
      </c>
      <c r="O62" s="17">
        <f t="shared" si="28"/>
        <v>640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320</v>
      </c>
      <c r="V62" s="16">
        <f t="shared" si="32"/>
        <v>0</v>
      </c>
      <c r="W62" s="17">
        <f t="shared" si="30"/>
        <v>640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320</v>
      </c>
      <c r="AQ62" s="8">
        <f t="shared" si="34"/>
        <v>0</v>
      </c>
      <c r="AR62" s="8">
        <f t="shared" si="18"/>
        <v>576</v>
      </c>
      <c r="AT62" s="8">
        <v>30.72</v>
      </c>
      <c r="AU62" s="8">
        <v>30.72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30.72</v>
      </c>
      <c r="BM62" s="8">
        <f t="shared" si="22"/>
        <v>30.72</v>
      </c>
      <c r="BN62" s="8">
        <f t="shared" si="23"/>
        <v>32</v>
      </c>
      <c r="BO62" s="8">
        <f t="shared" si="24"/>
        <v>32</v>
      </c>
      <c r="BP62" s="139">
        <f t="shared" si="25"/>
        <v>-1.2800000000000011</v>
      </c>
      <c r="BQ62" s="139">
        <f t="shared" si="26"/>
        <v>-1.2800000000000011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990</v>
      </c>
      <c r="G63" s="16">
        <f>'[3]19'!G65</f>
        <v>0</v>
      </c>
      <c r="H63" s="17">
        <f t="shared" si="27"/>
        <v>1310</v>
      </c>
      <c r="I63" s="15">
        <f>'[3]19'!J65</f>
        <v>320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320</v>
      </c>
      <c r="N63" s="16">
        <f>'[3]19'!O65</f>
        <v>0</v>
      </c>
      <c r="O63" s="17">
        <f t="shared" si="28"/>
        <v>640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320</v>
      </c>
      <c r="V63" s="16">
        <f t="shared" si="32"/>
        <v>0</v>
      </c>
      <c r="W63" s="17">
        <f t="shared" si="30"/>
        <v>640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320</v>
      </c>
      <c r="AQ63" s="8">
        <f t="shared" si="34"/>
        <v>0</v>
      </c>
      <c r="AR63" s="8">
        <f t="shared" si="18"/>
        <v>576</v>
      </c>
      <c r="AT63" s="8">
        <v>30.72</v>
      </c>
      <c r="AU63" s="8">
        <v>30.72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30.72</v>
      </c>
      <c r="BM63" s="8">
        <f t="shared" si="22"/>
        <v>30.72</v>
      </c>
      <c r="BN63" s="8">
        <f t="shared" si="23"/>
        <v>32</v>
      </c>
      <c r="BO63" s="8">
        <f t="shared" si="24"/>
        <v>32</v>
      </c>
      <c r="BP63" s="139">
        <f t="shared" si="25"/>
        <v>-1.2800000000000011</v>
      </c>
      <c r="BQ63" s="139">
        <f t="shared" si="26"/>
        <v>-1.2800000000000011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990</v>
      </c>
      <c r="G64" s="16">
        <f>'[3]19'!G66</f>
        <v>0</v>
      </c>
      <c r="H64" s="17">
        <f t="shared" si="27"/>
        <v>1310</v>
      </c>
      <c r="I64" s="15">
        <f>'[3]19'!J66</f>
        <v>320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320</v>
      </c>
      <c r="N64" s="16">
        <f>'[3]19'!O66</f>
        <v>0</v>
      </c>
      <c r="O64" s="17">
        <f t="shared" si="28"/>
        <v>640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320</v>
      </c>
      <c r="V64" s="16">
        <f t="shared" si="32"/>
        <v>0</v>
      </c>
      <c r="W64" s="17">
        <f t="shared" si="30"/>
        <v>640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320</v>
      </c>
      <c r="AQ64" s="8">
        <f t="shared" si="34"/>
        <v>0</v>
      </c>
      <c r="AR64" s="8">
        <f t="shared" si="18"/>
        <v>576</v>
      </c>
      <c r="AT64" s="8">
        <v>30.72</v>
      </c>
      <c r="AU64" s="8">
        <v>30.72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30.72</v>
      </c>
      <c r="BM64" s="8">
        <f t="shared" si="22"/>
        <v>30.72</v>
      </c>
      <c r="BN64" s="8">
        <f t="shared" si="23"/>
        <v>32</v>
      </c>
      <c r="BO64" s="8">
        <f t="shared" si="24"/>
        <v>32</v>
      </c>
      <c r="BP64" s="139">
        <f t="shared" si="25"/>
        <v>-1.2800000000000011</v>
      </c>
      <c r="BQ64" s="139">
        <f t="shared" si="26"/>
        <v>-1.2800000000000011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990</v>
      </c>
      <c r="G65" s="16">
        <f>'[3]19'!G67</f>
        <v>0</v>
      </c>
      <c r="H65" s="17">
        <f t="shared" si="27"/>
        <v>1310</v>
      </c>
      <c r="I65" s="15">
        <f>'[3]19'!J67</f>
        <v>320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320</v>
      </c>
      <c r="N65" s="16">
        <f>'[3]19'!O67</f>
        <v>0</v>
      </c>
      <c r="O65" s="17">
        <f t="shared" si="28"/>
        <v>640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320</v>
      </c>
      <c r="V65" s="16">
        <f t="shared" si="32"/>
        <v>0</v>
      </c>
      <c r="W65" s="17">
        <f t="shared" si="30"/>
        <v>640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320</v>
      </c>
      <c r="AQ65" s="8">
        <f t="shared" si="34"/>
        <v>0</v>
      </c>
      <c r="AR65" s="8">
        <f t="shared" si="18"/>
        <v>576</v>
      </c>
      <c r="AT65" s="8">
        <v>30.72</v>
      </c>
      <c r="AU65" s="8">
        <v>30.72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30.72</v>
      </c>
      <c r="BM65" s="8">
        <f t="shared" si="22"/>
        <v>30.72</v>
      </c>
      <c r="BN65" s="8">
        <f t="shared" si="23"/>
        <v>32</v>
      </c>
      <c r="BO65" s="8">
        <f t="shared" si="24"/>
        <v>32</v>
      </c>
      <c r="BP65" s="139">
        <f t="shared" si="25"/>
        <v>-1.2800000000000011</v>
      </c>
      <c r="BQ65" s="139">
        <f t="shared" si="26"/>
        <v>-1.2800000000000011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990</v>
      </c>
      <c r="G66" s="16">
        <f>'[3]19'!G68</f>
        <v>0</v>
      </c>
      <c r="H66" s="17">
        <f t="shared" si="27"/>
        <v>1310</v>
      </c>
      <c r="I66" s="15">
        <f>'[3]19'!J68</f>
        <v>320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320</v>
      </c>
      <c r="N66" s="16">
        <f>'[3]19'!O68</f>
        <v>0</v>
      </c>
      <c r="O66" s="17">
        <f t="shared" si="28"/>
        <v>640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320</v>
      </c>
      <c r="V66" s="16">
        <f t="shared" si="32"/>
        <v>0</v>
      </c>
      <c r="W66" s="17">
        <f t="shared" si="30"/>
        <v>640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320</v>
      </c>
      <c r="AQ66" s="8">
        <f t="shared" si="34"/>
        <v>0</v>
      </c>
      <c r="AR66" s="8">
        <f t="shared" si="18"/>
        <v>576</v>
      </c>
      <c r="AT66" s="8">
        <v>30.72</v>
      </c>
      <c r="AU66" s="8">
        <v>30.72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30.72</v>
      </c>
      <c r="BM66" s="8">
        <f t="shared" si="22"/>
        <v>30.72</v>
      </c>
      <c r="BN66" s="8">
        <f t="shared" si="23"/>
        <v>32</v>
      </c>
      <c r="BO66" s="8">
        <f t="shared" si="24"/>
        <v>32</v>
      </c>
      <c r="BP66" s="139">
        <f t="shared" si="25"/>
        <v>-1.2800000000000011</v>
      </c>
      <c r="BQ66" s="139">
        <f t="shared" si="26"/>
        <v>-1.2800000000000011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990</v>
      </c>
      <c r="G67" s="16">
        <f>'[3]19'!G69</f>
        <v>0</v>
      </c>
      <c r="H67" s="17">
        <f t="shared" si="27"/>
        <v>1310</v>
      </c>
      <c r="I67" s="15">
        <f>'[3]19'!J69</f>
        <v>320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320</v>
      </c>
      <c r="N67" s="16">
        <f>'[3]19'!O69</f>
        <v>0</v>
      </c>
      <c r="O67" s="17">
        <f t="shared" si="28"/>
        <v>640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320</v>
      </c>
      <c r="V67" s="16">
        <f t="shared" si="32"/>
        <v>0</v>
      </c>
      <c r="W67" s="17">
        <f t="shared" si="30"/>
        <v>640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320</v>
      </c>
      <c r="AQ67" s="8">
        <f t="shared" si="34"/>
        <v>0</v>
      </c>
      <c r="AR67" s="8">
        <f t="shared" si="18"/>
        <v>576</v>
      </c>
      <c r="AT67" s="8">
        <v>30.72</v>
      </c>
      <c r="AU67" s="8">
        <v>30.72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30.72</v>
      </c>
      <c r="BM67" s="8">
        <f t="shared" si="22"/>
        <v>30.72</v>
      </c>
      <c r="BN67" s="8">
        <f t="shared" si="23"/>
        <v>32</v>
      </c>
      <c r="BO67" s="8">
        <f t="shared" si="24"/>
        <v>32</v>
      </c>
      <c r="BP67" s="139">
        <f t="shared" si="25"/>
        <v>-1.2800000000000011</v>
      </c>
      <c r="BQ67" s="139">
        <f t="shared" si="26"/>
        <v>-1.2800000000000011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990</v>
      </c>
      <c r="G68" s="16">
        <f>'[3]19'!G70</f>
        <v>0</v>
      </c>
      <c r="H68" s="17">
        <f t="shared" si="27"/>
        <v>1310</v>
      </c>
      <c r="I68" s="15">
        <f>'[3]19'!J70</f>
        <v>320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320</v>
      </c>
      <c r="N68" s="16">
        <f>'[3]19'!O70</f>
        <v>0</v>
      </c>
      <c r="O68" s="17">
        <f t="shared" si="28"/>
        <v>640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320</v>
      </c>
      <c r="V68" s="16">
        <f t="shared" si="32"/>
        <v>0</v>
      </c>
      <c r="W68" s="17">
        <f t="shared" si="30"/>
        <v>640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320</v>
      </c>
      <c r="AQ68" s="8">
        <f t="shared" si="34"/>
        <v>0</v>
      </c>
      <c r="AR68" s="8">
        <f t="shared" ref="AR68:AR98" si="50">SUM(AL68:AQ68)</f>
        <v>576</v>
      </c>
      <c r="AT68" s="8">
        <v>30.72</v>
      </c>
      <c r="AU68" s="8">
        <v>30.72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30.72</v>
      </c>
      <c r="BM68" s="8">
        <f t="shared" ref="BM68:BM98" si="54">AU68</f>
        <v>30.72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-1.2800000000000011</v>
      </c>
      <c r="BQ68" s="139">
        <f t="shared" ref="BQ68:BQ98" si="58">BM68-BO68</f>
        <v>-1.2800000000000011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990</v>
      </c>
      <c r="G69" s="16">
        <f>'[3]19'!G71</f>
        <v>0</v>
      </c>
      <c r="H69" s="17">
        <f t="shared" ref="H69:H98" si="59">SUM(B69:G69)</f>
        <v>1310</v>
      </c>
      <c r="I69" s="15">
        <f>'[3]19'!J71</f>
        <v>320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320</v>
      </c>
      <c r="N69" s="16">
        <f>'[3]19'!O71</f>
        <v>0</v>
      </c>
      <c r="O69" s="17">
        <f t="shared" ref="O69:O98" si="60">SUM(I69:N69)</f>
        <v>640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320</v>
      </c>
      <c r="V69" s="16">
        <f t="shared" si="32"/>
        <v>0</v>
      </c>
      <c r="W69" s="17">
        <f t="shared" ref="W69:W98" si="61">SUM(Q69:V69)</f>
        <v>640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320</v>
      </c>
      <c r="AQ69" s="8">
        <f t="shared" si="34"/>
        <v>0</v>
      </c>
      <c r="AR69" s="8">
        <f t="shared" si="50"/>
        <v>576</v>
      </c>
      <c r="AT69" s="8">
        <v>30.72</v>
      </c>
      <c r="AU69" s="8">
        <v>30.72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30.72</v>
      </c>
      <c r="BM69" s="8">
        <f t="shared" si="54"/>
        <v>30.72</v>
      </c>
      <c r="BN69" s="8">
        <f t="shared" si="55"/>
        <v>32</v>
      </c>
      <c r="BO69" s="8">
        <f t="shared" si="56"/>
        <v>32</v>
      </c>
      <c r="BP69" s="139">
        <f t="shared" si="57"/>
        <v>-1.2800000000000011</v>
      </c>
      <c r="BQ69" s="139">
        <f t="shared" si="58"/>
        <v>-1.2800000000000011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990</v>
      </c>
      <c r="G70" s="16">
        <f>'[3]19'!G72</f>
        <v>0</v>
      </c>
      <c r="H70" s="17">
        <f t="shared" si="59"/>
        <v>1310</v>
      </c>
      <c r="I70" s="15">
        <f>'[3]19'!J72</f>
        <v>320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320</v>
      </c>
      <c r="N70" s="16">
        <f>'[3]19'!O72</f>
        <v>0</v>
      </c>
      <c r="O70" s="17">
        <f t="shared" si="60"/>
        <v>640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320</v>
      </c>
      <c r="V70" s="16">
        <f t="shared" si="32"/>
        <v>0</v>
      </c>
      <c r="W70" s="17">
        <f t="shared" si="61"/>
        <v>640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320</v>
      </c>
      <c r="AQ70" s="8">
        <f t="shared" si="34"/>
        <v>0</v>
      </c>
      <c r="AR70" s="8">
        <f t="shared" si="50"/>
        <v>576</v>
      </c>
      <c r="AT70" s="8">
        <v>30.72</v>
      </c>
      <c r="AU70" s="8">
        <v>30.72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30.72</v>
      </c>
      <c r="BM70" s="8">
        <f t="shared" si="54"/>
        <v>30.72</v>
      </c>
      <c r="BN70" s="8">
        <f t="shared" si="55"/>
        <v>32</v>
      </c>
      <c r="BO70" s="8">
        <f t="shared" si="56"/>
        <v>32</v>
      </c>
      <c r="BP70" s="139">
        <f t="shared" si="57"/>
        <v>-1.2800000000000011</v>
      </c>
      <c r="BQ70" s="139">
        <f t="shared" si="58"/>
        <v>-1.2800000000000011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990</v>
      </c>
      <c r="G71" s="16">
        <f>'[3]19'!G73</f>
        <v>0</v>
      </c>
      <c r="H71" s="17">
        <f t="shared" si="59"/>
        <v>1310</v>
      </c>
      <c r="I71" s="15">
        <f>'[3]19'!J73</f>
        <v>320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320</v>
      </c>
      <c r="N71" s="16">
        <f>'[3]19'!O73</f>
        <v>0</v>
      </c>
      <c r="O71" s="17">
        <f t="shared" si="60"/>
        <v>640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320</v>
      </c>
      <c r="V71" s="16">
        <f t="shared" si="32"/>
        <v>0</v>
      </c>
      <c r="W71" s="17">
        <f t="shared" si="61"/>
        <v>640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320</v>
      </c>
      <c r="AQ71" s="8">
        <f t="shared" si="34"/>
        <v>0</v>
      </c>
      <c r="AR71" s="8">
        <f t="shared" si="50"/>
        <v>576</v>
      </c>
      <c r="AT71" s="8">
        <v>30.72</v>
      </c>
      <c r="AU71" s="8">
        <v>30.72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30.72</v>
      </c>
      <c r="BM71" s="8">
        <f t="shared" si="54"/>
        <v>30.72</v>
      </c>
      <c r="BN71" s="8">
        <f t="shared" si="55"/>
        <v>32</v>
      </c>
      <c r="BO71" s="8">
        <f t="shared" si="56"/>
        <v>32</v>
      </c>
      <c r="BP71" s="139">
        <f t="shared" si="57"/>
        <v>-1.2800000000000011</v>
      </c>
      <c r="BQ71" s="139">
        <f t="shared" si="58"/>
        <v>-1.2800000000000011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990</v>
      </c>
      <c r="G72" s="16">
        <f>'[3]19'!G74</f>
        <v>0</v>
      </c>
      <c r="H72" s="17">
        <f t="shared" si="59"/>
        <v>1310</v>
      </c>
      <c r="I72" s="15">
        <f>'[3]19'!J74</f>
        <v>320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320</v>
      </c>
      <c r="N72" s="16">
        <f>'[3]19'!O74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576</v>
      </c>
      <c r="AT72" s="8">
        <v>30.72</v>
      </c>
      <c r="AU72" s="8">
        <v>30.72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30.72</v>
      </c>
      <c r="BM72" s="8">
        <f t="shared" si="54"/>
        <v>30.72</v>
      </c>
      <c r="BN72" s="8">
        <f t="shared" si="55"/>
        <v>32</v>
      </c>
      <c r="BO72" s="8">
        <f t="shared" si="56"/>
        <v>32</v>
      </c>
      <c r="BP72" s="139">
        <f t="shared" si="57"/>
        <v>-1.2800000000000011</v>
      </c>
      <c r="BQ72" s="139">
        <f t="shared" si="58"/>
        <v>-1.2800000000000011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990</v>
      </c>
      <c r="G73" s="16">
        <f>'[3]19'!G75</f>
        <v>0</v>
      </c>
      <c r="H73" s="17">
        <f t="shared" si="59"/>
        <v>1310</v>
      </c>
      <c r="I73" s="15">
        <f>'[3]19'!J75</f>
        <v>320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320</v>
      </c>
      <c r="N73" s="16">
        <f>'[3]19'!O75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576</v>
      </c>
      <c r="AT73" s="8">
        <v>30.72</v>
      </c>
      <c r="AU73" s="8">
        <v>30.72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30.72</v>
      </c>
      <c r="BM73" s="8">
        <f t="shared" si="54"/>
        <v>30.72</v>
      </c>
      <c r="BN73" s="8">
        <f t="shared" si="55"/>
        <v>32</v>
      </c>
      <c r="BO73" s="8">
        <f t="shared" si="56"/>
        <v>32</v>
      </c>
      <c r="BP73" s="139">
        <f t="shared" si="57"/>
        <v>-1.2800000000000011</v>
      </c>
      <c r="BQ73" s="139">
        <f t="shared" si="58"/>
        <v>-1.2800000000000011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990</v>
      </c>
      <c r="G74" s="16">
        <f>'[3]19'!G76</f>
        <v>0</v>
      </c>
      <c r="H74" s="17">
        <f t="shared" si="59"/>
        <v>1310</v>
      </c>
      <c r="I74" s="15">
        <f>'[3]19'!J76</f>
        <v>320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320</v>
      </c>
      <c r="N74" s="16">
        <f>'[3]19'!O76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576</v>
      </c>
      <c r="AT74" s="8">
        <v>30.72</v>
      </c>
      <c r="AU74" s="8">
        <v>30.72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30.72</v>
      </c>
      <c r="BM74" s="8">
        <f t="shared" si="54"/>
        <v>30.72</v>
      </c>
      <c r="BN74" s="8">
        <f t="shared" si="55"/>
        <v>32</v>
      </c>
      <c r="BO74" s="8">
        <f t="shared" si="56"/>
        <v>32</v>
      </c>
      <c r="BP74" s="139">
        <f t="shared" si="57"/>
        <v>-1.2800000000000011</v>
      </c>
      <c r="BQ74" s="139">
        <f t="shared" si="58"/>
        <v>-1.2800000000000011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1010</v>
      </c>
      <c r="G75" s="16">
        <f>'[3]19'!G77</f>
        <v>0</v>
      </c>
      <c r="H75" s="17">
        <f t="shared" si="59"/>
        <v>1330</v>
      </c>
      <c r="I75" s="15">
        <f>'[3]19'!J77</f>
        <v>320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320</v>
      </c>
      <c r="N75" s="16">
        <f>'[3]19'!O77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576</v>
      </c>
      <c r="AT75" s="8">
        <v>30.72</v>
      </c>
      <c r="AU75" s="8">
        <v>30.72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30.72</v>
      </c>
      <c r="BM75" s="8">
        <f t="shared" si="54"/>
        <v>30.72</v>
      </c>
      <c r="BN75" s="8">
        <f t="shared" si="55"/>
        <v>32</v>
      </c>
      <c r="BO75" s="8">
        <f t="shared" si="56"/>
        <v>32</v>
      </c>
      <c r="BP75" s="139">
        <f t="shared" si="57"/>
        <v>-1.2800000000000011</v>
      </c>
      <c r="BQ75" s="139">
        <f t="shared" si="58"/>
        <v>-1.2800000000000011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1010</v>
      </c>
      <c r="G76" s="16">
        <f>'[3]19'!G78</f>
        <v>0</v>
      </c>
      <c r="H76" s="17">
        <f t="shared" si="59"/>
        <v>1330</v>
      </c>
      <c r="I76" s="15">
        <f>'[3]19'!J78</f>
        <v>320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320</v>
      </c>
      <c r="N76" s="16">
        <f>'[3]19'!O78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576</v>
      </c>
      <c r="AT76" s="8">
        <v>30.72</v>
      </c>
      <c r="AU76" s="8">
        <v>30.72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30.72</v>
      </c>
      <c r="BM76" s="8">
        <f t="shared" si="54"/>
        <v>30.72</v>
      </c>
      <c r="BN76" s="8">
        <f t="shared" si="55"/>
        <v>32</v>
      </c>
      <c r="BO76" s="8">
        <f t="shared" si="56"/>
        <v>32</v>
      </c>
      <c r="BP76" s="139">
        <f t="shared" si="57"/>
        <v>-1.2800000000000011</v>
      </c>
      <c r="BQ76" s="139">
        <f t="shared" si="58"/>
        <v>-1.2800000000000011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1010</v>
      </c>
      <c r="G77" s="16">
        <f>'[3]19'!G79</f>
        <v>0</v>
      </c>
      <c r="H77" s="17">
        <f t="shared" si="59"/>
        <v>1330</v>
      </c>
      <c r="I77" s="15">
        <f>'[3]19'!J79</f>
        <v>320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320</v>
      </c>
      <c r="N77" s="16">
        <f>'[3]19'!O79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576</v>
      </c>
      <c r="AT77" s="8">
        <v>30.72</v>
      </c>
      <c r="AU77" s="8">
        <v>30.72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30.72</v>
      </c>
      <c r="BM77" s="8">
        <f t="shared" si="54"/>
        <v>30.72</v>
      </c>
      <c r="BN77" s="8">
        <f t="shared" si="55"/>
        <v>32</v>
      </c>
      <c r="BO77" s="8">
        <f t="shared" si="56"/>
        <v>32</v>
      </c>
      <c r="BP77" s="139">
        <f t="shared" si="57"/>
        <v>-1.2800000000000011</v>
      </c>
      <c r="BQ77" s="139">
        <f t="shared" si="58"/>
        <v>-1.2800000000000011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1010</v>
      </c>
      <c r="G78" s="16">
        <f>'[3]19'!G80</f>
        <v>0</v>
      </c>
      <c r="H78" s="17">
        <f t="shared" si="59"/>
        <v>1330</v>
      </c>
      <c r="I78" s="15">
        <f>'[3]19'!J80</f>
        <v>320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320</v>
      </c>
      <c r="N78" s="16">
        <f>'[3]19'!O80</f>
        <v>0</v>
      </c>
      <c r="O78" s="17">
        <f t="shared" si="60"/>
        <v>640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640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0</v>
      </c>
      <c r="AR78" s="8">
        <f t="shared" si="50"/>
        <v>576</v>
      </c>
      <c r="AT78" s="8">
        <v>30.72</v>
      </c>
      <c r="AU78" s="8">
        <v>30.72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30.72</v>
      </c>
      <c r="BM78" s="8">
        <f t="shared" si="54"/>
        <v>30.72</v>
      </c>
      <c r="BN78" s="8">
        <f t="shared" si="55"/>
        <v>32</v>
      </c>
      <c r="BO78" s="8">
        <f t="shared" si="56"/>
        <v>32</v>
      </c>
      <c r="BP78" s="139">
        <f t="shared" si="57"/>
        <v>-1.2800000000000011</v>
      </c>
      <c r="BQ78" s="139">
        <f t="shared" si="58"/>
        <v>-1.2800000000000011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1010</v>
      </c>
      <c r="G79" s="16">
        <f>'[3]19'!G81</f>
        <v>0</v>
      </c>
      <c r="H79" s="17">
        <f t="shared" si="59"/>
        <v>1330</v>
      </c>
      <c r="I79" s="15">
        <f>'[3]19'!J81</f>
        <v>320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320</v>
      </c>
      <c r="N79" s="16">
        <f>'[3]19'!O81</f>
        <v>0</v>
      </c>
      <c r="O79" s="17">
        <f t="shared" si="60"/>
        <v>640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320</v>
      </c>
      <c r="V79" s="16">
        <f t="shared" si="32"/>
        <v>0</v>
      </c>
      <c r="W79" s="17">
        <f t="shared" si="61"/>
        <v>640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320</v>
      </c>
      <c r="AQ79" s="8">
        <f t="shared" si="34"/>
        <v>0</v>
      </c>
      <c r="AR79" s="8">
        <f t="shared" si="50"/>
        <v>576</v>
      </c>
      <c r="AT79" s="8">
        <v>30.72</v>
      </c>
      <c r="AU79" s="8">
        <v>30.72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30.72</v>
      </c>
      <c r="BM79" s="8">
        <f t="shared" si="54"/>
        <v>30.72</v>
      </c>
      <c r="BN79" s="8">
        <f t="shared" si="55"/>
        <v>32</v>
      </c>
      <c r="BO79" s="8">
        <f t="shared" si="56"/>
        <v>32</v>
      </c>
      <c r="BP79" s="139">
        <f t="shared" si="57"/>
        <v>-1.2800000000000011</v>
      </c>
      <c r="BQ79" s="139">
        <f t="shared" si="58"/>
        <v>-1.2800000000000011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1010</v>
      </c>
      <c r="G80" s="16">
        <f>'[3]19'!G82</f>
        <v>0</v>
      </c>
      <c r="H80" s="17">
        <f t="shared" si="59"/>
        <v>1330</v>
      </c>
      <c r="I80" s="15">
        <f>'[3]19'!J82</f>
        <v>320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320</v>
      </c>
      <c r="N80" s="16">
        <f>'[3]19'!O82</f>
        <v>0</v>
      </c>
      <c r="O80" s="17">
        <f t="shared" si="60"/>
        <v>640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320</v>
      </c>
      <c r="V80" s="16">
        <f t="shared" si="32"/>
        <v>0</v>
      </c>
      <c r="W80" s="17">
        <f t="shared" si="61"/>
        <v>640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320</v>
      </c>
      <c r="AQ80" s="8">
        <f t="shared" si="34"/>
        <v>0</v>
      </c>
      <c r="AR80" s="8">
        <f t="shared" si="50"/>
        <v>576</v>
      </c>
      <c r="AT80" s="8">
        <v>30.72</v>
      </c>
      <c r="AU80" s="8">
        <v>30.72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30.72</v>
      </c>
      <c r="BM80" s="8">
        <f t="shared" si="54"/>
        <v>30.72</v>
      </c>
      <c r="BN80" s="8">
        <f t="shared" si="55"/>
        <v>32</v>
      </c>
      <c r="BO80" s="8">
        <f t="shared" si="56"/>
        <v>32</v>
      </c>
      <c r="BP80" s="139">
        <f t="shared" si="57"/>
        <v>-1.2800000000000011</v>
      </c>
      <c r="BQ80" s="139">
        <f t="shared" si="58"/>
        <v>-1.2800000000000011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1010</v>
      </c>
      <c r="G81" s="16">
        <f>'[3]19'!G83</f>
        <v>0</v>
      </c>
      <c r="H81" s="17">
        <f t="shared" si="59"/>
        <v>1330</v>
      </c>
      <c r="I81" s="15">
        <f>'[3]19'!J83</f>
        <v>320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320</v>
      </c>
      <c r="N81" s="16">
        <f>'[3]19'!O83</f>
        <v>0</v>
      </c>
      <c r="O81" s="17">
        <f t="shared" si="60"/>
        <v>640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320</v>
      </c>
      <c r="V81" s="16">
        <f t="shared" si="32"/>
        <v>0</v>
      </c>
      <c r="W81" s="17">
        <f t="shared" si="61"/>
        <v>640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320</v>
      </c>
      <c r="AQ81" s="8">
        <f t="shared" si="34"/>
        <v>0</v>
      </c>
      <c r="AR81" s="8">
        <f t="shared" si="50"/>
        <v>576</v>
      </c>
      <c r="AT81" s="8">
        <v>30.72</v>
      </c>
      <c r="AU81" s="8">
        <v>30.72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30.72</v>
      </c>
      <c r="BM81" s="8">
        <f t="shared" si="54"/>
        <v>30.72</v>
      </c>
      <c r="BN81" s="8">
        <f t="shared" si="55"/>
        <v>32</v>
      </c>
      <c r="BO81" s="8">
        <f t="shared" si="56"/>
        <v>32</v>
      </c>
      <c r="BP81" s="139">
        <f t="shared" si="57"/>
        <v>-1.2800000000000011</v>
      </c>
      <c r="BQ81" s="139">
        <f t="shared" si="58"/>
        <v>-1.2800000000000011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1010</v>
      </c>
      <c r="G82" s="16">
        <f>'[3]19'!G84</f>
        <v>0</v>
      </c>
      <c r="H82" s="17">
        <f t="shared" si="59"/>
        <v>1330</v>
      </c>
      <c r="I82" s="15">
        <f>'[3]19'!J84</f>
        <v>320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320</v>
      </c>
      <c r="N82" s="16">
        <f>'[3]19'!O84</f>
        <v>0</v>
      </c>
      <c r="O82" s="17">
        <f t="shared" si="60"/>
        <v>640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320</v>
      </c>
      <c r="V82" s="16">
        <f t="shared" si="32"/>
        <v>0</v>
      </c>
      <c r="W82" s="17">
        <f t="shared" si="61"/>
        <v>640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320</v>
      </c>
      <c r="AQ82" s="8">
        <f t="shared" si="34"/>
        <v>0</v>
      </c>
      <c r="AR82" s="8">
        <f t="shared" si="50"/>
        <v>576</v>
      </c>
      <c r="AT82" s="8">
        <v>30.72</v>
      </c>
      <c r="AU82" s="8">
        <v>30.72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30.72</v>
      </c>
      <c r="BM82" s="8">
        <f t="shared" si="54"/>
        <v>30.72</v>
      </c>
      <c r="BN82" s="8">
        <f t="shared" si="55"/>
        <v>32</v>
      </c>
      <c r="BO82" s="8">
        <f t="shared" si="56"/>
        <v>32</v>
      </c>
      <c r="BP82" s="139">
        <f t="shared" si="57"/>
        <v>-1.2800000000000011</v>
      </c>
      <c r="BQ82" s="139">
        <f t="shared" si="58"/>
        <v>-1.2800000000000011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1010</v>
      </c>
      <c r="G83" s="16">
        <f>'[3]19'!G85</f>
        <v>0</v>
      </c>
      <c r="H83" s="17">
        <f t="shared" si="59"/>
        <v>1330</v>
      </c>
      <c r="I83" s="15">
        <f>'[3]19'!J85</f>
        <v>320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320</v>
      </c>
      <c r="N83" s="16">
        <f>'[3]19'!O85</f>
        <v>0</v>
      </c>
      <c r="O83" s="17">
        <f t="shared" si="60"/>
        <v>640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320</v>
      </c>
      <c r="V83" s="16">
        <f t="shared" si="32"/>
        <v>0</v>
      </c>
      <c r="W83" s="17">
        <f t="shared" si="61"/>
        <v>640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320</v>
      </c>
      <c r="AQ83" s="8">
        <f t="shared" si="34"/>
        <v>0</v>
      </c>
      <c r="AR83" s="8">
        <f t="shared" si="50"/>
        <v>576</v>
      </c>
      <c r="AT83" s="8">
        <v>30.72</v>
      </c>
      <c r="AU83" s="8">
        <v>30.72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30.72</v>
      </c>
      <c r="BM83" s="8">
        <f t="shared" si="54"/>
        <v>30.72</v>
      </c>
      <c r="BN83" s="8">
        <f t="shared" si="55"/>
        <v>32</v>
      </c>
      <c r="BO83" s="8">
        <f t="shared" si="56"/>
        <v>32</v>
      </c>
      <c r="BP83" s="139">
        <f t="shared" si="57"/>
        <v>-1.2800000000000011</v>
      </c>
      <c r="BQ83" s="139">
        <f t="shared" si="58"/>
        <v>-1.2800000000000011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1010</v>
      </c>
      <c r="G84" s="16">
        <f>'[3]19'!G86</f>
        <v>0</v>
      </c>
      <c r="H84" s="17">
        <f t="shared" si="59"/>
        <v>1330</v>
      </c>
      <c r="I84" s="15">
        <f>'[3]19'!J86</f>
        <v>320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320</v>
      </c>
      <c r="N84" s="16">
        <f>'[3]19'!O86</f>
        <v>0</v>
      </c>
      <c r="O84" s="17">
        <f t="shared" si="60"/>
        <v>640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320</v>
      </c>
      <c r="V84" s="16">
        <f t="shared" si="32"/>
        <v>0</v>
      </c>
      <c r="W84" s="17">
        <f t="shared" si="61"/>
        <v>640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320</v>
      </c>
      <c r="AQ84" s="8">
        <f t="shared" si="34"/>
        <v>0</v>
      </c>
      <c r="AR84" s="8">
        <f t="shared" si="50"/>
        <v>576</v>
      </c>
      <c r="AT84" s="8">
        <v>30.72</v>
      </c>
      <c r="AU84" s="8">
        <v>30.72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30.72</v>
      </c>
      <c r="BM84" s="8">
        <f t="shared" si="54"/>
        <v>30.72</v>
      </c>
      <c r="BN84" s="8">
        <f t="shared" si="55"/>
        <v>32</v>
      </c>
      <c r="BO84" s="8">
        <f t="shared" si="56"/>
        <v>32</v>
      </c>
      <c r="BP84" s="139">
        <f t="shared" si="57"/>
        <v>-1.2800000000000011</v>
      </c>
      <c r="BQ84" s="139">
        <f t="shared" si="58"/>
        <v>-1.2800000000000011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1010</v>
      </c>
      <c r="G85" s="16">
        <f>'[3]19'!G87</f>
        <v>0</v>
      </c>
      <c r="H85" s="17">
        <f t="shared" si="59"/>
        <v>1330</v>
      </c>
      <c r="I85" s="15">
        <f>'[3]19'!J87</f>
        <v>320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320</v>
      </c>
      <c r="N85" s="16">
        <f>'[3]19'!O87</f>
        <v>0</v>
      </c>
      <c r="O85" s="17">
        <f t="shared" si="60"/>
        <v>640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320</v>
      </c>
      <c r="V85" s="16">
        <f t="shared" si="32"/>
        <v>0</v>
      </c>
      <c r="W85" s="17">
        <f t="shared" si="61"/>
        <v>640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320</v>
      </c>
      <c r="AQ85" s="8">
        <f t="shared" si="34"/>
        <v>0</v>
      </c>
      <c r="AR85" s="8">
        <f t="shared" si="50"/>
        <v>576</v>
      </c>
      <c r="AT85" s="8">
        <v>30.72</v>
      </c>
      <c r="AU85" s="8">
        <v>30.72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30.72</v>
      </c>
      <c r="BM85" s="8">
        <f t="shared" si="54"/>
        <v>30.72</v>
      </c>
      <c r="BN85" s="8">
        <f t="shared" si="55"/>
        <v>32</v>
      </c>
      <c r="BO85" s="8">
        <f t="shared" si="56"/>
        <v>32</v>
      </c>
      <c r="BP85" s="139">
        <f t="shared" si="57"/>
        <v>-1.2800000000000011</v>
      </c>
      <c r="BQ85" s="139">
        <f t="shared" si="58"/>
        <v>-1.2800000000000011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1010</v>
      </c>
      <c r="G86" s="16">
        <f>'[3]19'!G88</f>
        <v>0</v>
      </c>
      <c r="H86" s="17">
        <f t="shared" si="59"/>
        <v>1330</v>
      </c>
      <c r="I86" s="15">
        <f>'[3]19'!J88</f>
        <v>320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320</v>
      </c>
      <c r="N86" s="16">
        <f>'[3]19'!O88</f>
        <v>0</v>
      </c>
      <c r="O86" s="17">
        <f t="shared" si="60"/>
        <v>640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320</v>
      </c>
      <c r="V86" s="16">
        <f t="shared" si="32"/>
        <v>0</v>
      </c>
      <c r="W86" s="17">
        <f t="shared" si="61"/>
        <v>640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320</v>
      </c>
      <c r="AQ86" s="8">
        <f t="shared" si="34"/>
        <v>0</v>
      </c>
      <c r="AR86" s="8">
        <f t="shared" si="50"/>
        <v>576</v>
      </c>
      <c r="AT86" s="8">
        <v>30.72</v>
      </c>
      <c r="AU86" s="8">
        <v>30.72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30.72</v>
      </c>
      <c r="BM86" s="8">
        <f t="shared" si="54"/>
        <v>30.72</v>
      </c>
      <c r="BN86" s="8">
        <f t="shared" si="55"/>
        <v>32</v>
      </c>
      <c r="BO86" s="8">
        <f t="shared" si="56"/>
        <v>32</v>
      </c>
      <c r="BP86" s="139">
        <f t="shared" si="57"/>
        <v>-1.2800000000000011</v>
      </c>
      <c r="BQ86" s="139">
        <f t="shared" si="58"/>
        <v>-1.2800000000000011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1010</v>
      </c>
      <c r="G87" s="16">
        <f>'[3]19'!G89</f>
        <v>0</v>
      </c>
      <c r="H87" s="17">
        <f t="shared" si="59"/>
        <v>1330</v>
      </c>
      <c r="I87" s="15">
        <f>'[3]19'!J89</f>
        <v>320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320</v>
      </c>
      <c r="N87" s="16">
        <f>'[3]19'!O89</f>
        <v>0</v>
      </c>
      <c r="O87" s="17">
        <f t="shared" si="60"/>
        <v>640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320</v>
      </c>
      <c r="V87" s="16">
        <f t="shared" si="32"/>
        <v>0</v>
      </c>
      <c r="W87" s="17">
        <f t="shared" si="61"/>
        <v>640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320</v>
      </c>
      <c r="AQ87" s="8">
        <f t="shared" si="34"/>
        <v>0</v>
      </c>
      <c r="AR87" s="8">
        <f t="shared" si="50"/>
        <v>576</v>
      </c>
      <c r="AT87" s="8">
        <v>30.72</v>
      </c>
      <c r="AU87" s="8">
        <v>30.72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30.72</v>
      </c>
      <c r="BM87" s="8">
        <f t="shared" si="54"/>
        <v>30.72</v>
      </c>
      <c r="BN87" s="8">
        <f t="shared" si="55"/>
        <v>32</v>
      </c>
      <c r="BO87" s="8">
        <f t="shared" si="56"/>
        <v>32</v>
      </c>
      <c r="BP87" s="139">
        <f t="shared" si="57"/>
        <v>-1.2800000000000011</v>
      </c>
      <c r="BQ87" s="139">
        <f t="shared" si="58"/>
        <v>-1.2800000000000011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1010</v>
      </c>
      <c r="G88" s="16">
        <f>'[3]19'!G90</f>
        <v>0</v>
      </c>
      <c r="H88" s="17">
        <f t="shared" si="59"/>
        <v>1330</v>
      </c>
      <c r="I88" s="15">
        <f>'[3]19'!J90</f>
        <v>320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320</v>
      </c>
      <c r="N88" s="16">
        <f>'[3]19'!O90</f>
        <v>0</v>
      </c>
      <c r="O88" s="17">
        <f t="shared" si="60"/>
        <v>640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320</v>
      </c>
      <c r="V88" s="16">
        <f t="shared" si="32"/>
        <v>0</v>
      </c>
      <c r="W88" s="17">
        <f t="shared" si="61"/>
        <v>640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320</v>
      </c>
      <c r="AQ88" s="8">
        <f t="shared" si="34"/>
        <v>0</v>
      </c>
      <c r="AR88" s="8">
        <f t="shared" si="50"/>
        <v>576</v>
      </c>
      <c r="AT88" s="8">
        <v>30.72</v>
      </c>
      <c r="AU88" s="8">
        <v>30.72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30.72</v>
      </c>
      <c r="BM88" s="8">
        <f t="shared" si="54"/>
        <v>30.72</v>
      </c>
      <c r="BN88" s="8">
        <f t="shared" si="55"/>
        <v>32</v>
      </c>
      <c r="BO88" s="8">
        <f t="shared" si="56"/>
        <v>32</v>
      </c>
      <c r="BP88" s="139">
        <f t="shared" si="57"/>
        <v>-1.2800000000000011</v>
      </c>
      <c r="BQ88" s="139">
        <f t="shared" si="58"/>
        <v>-1.2800000000000011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1010</v>
      </c>
      <c r="G89" s="16">
        <f>'[3]19'!G91</f>
        <v>0</v>
      </c>
      <c r="H89" s="17">
        <f t="shared" si="59"/>
        <v>1330</v>
      </c>
      <c r="I89" s="15">
        <f>'[3]19'!J91</f>
        <v>320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320</v>
      </c>
      <c r="N89" s="16">
        <f>'[3]19'!O91</f>
        <v>0</v>
      </c>
      <c r="O89" s="17">
        <f t="shared" si="60"/>
        <v>640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320</v>
      </c>
      <c r="V89" s="16">
        <f t="shared" si="32"/>
        <v>0</v>
      </c>
      <c r="W89" s="17">
        <f t="shared" si="61"/>
        <v>640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320</v>
      </c>
      <c r="AQ89" s="8">
        <f t="shared" si="34"/>
        <v>0</v>
      </c>
      <c r="AR89" s="8">
        <f t="shared" si="50"/>
        <v>576</v>
      </c>
      <c r="AT89" s="8">
        <v>30.72</v>
      </c>
      <c r="AU89" s="8">
        <v>30.72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30.72</v>
      </c>
      <c r="BM89" s="8">
        <f t="shared" si="54"/>
        <v>30.72</v>
      </c>
      <c r="BN89" s="8">
        <f t="shared" si="55"/>
        <v>32</v>
      </c>
      <c r="BO89" s="8">
        <f t="shared" si="56"/>
        <v>32</v>
      </c>
      <c r="BP89" s="139">
        <f t="shared" si="57"/>
        <v>-1.2800000000000011</v>
      </c>
      <c r="BQ89" s="139">
        <f t="shared" si="58"/>
        <v>-1.2800000000000011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1010</v>
      </c>
      <c r="G90" s="16">
        <f>'[3]19'!G92</f>
        <v>0</v>
      </c>
      <c r="H90" s="17">
        <f t="shared" si="59"/>
        <v>1330</v>
      </c>
      <c r="I90" s="15">
        <f>'[3]19'!J92</f>
        <v>320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320</v>
      </c>
      <c r="N90" s="16">
        <f>'[3]19'!O92</f>
        <v>0</v>
      </c>
      <c r="O90" s="17">
        <f t="shared" si="60"/>
        <v>640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320</v>
      </c>
      <c r="V90" s="16">
        <f t="shared" si="32"/>
        <v>0</v>
      </c>
      <c r="W90" s="17">
        <f t="shared" si="61"/>
        <v>640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320</v>
      </c>
      <c r="AQ90" s="8">
        <f t="shared" si="34"/>
        <v>0</v>
      </c>
      <c r="AR90" s="8">
        <f t="shared" si="50"/>
        <v>576</v>
      </c>
      <c r="AT90" s="8">
        <v>30.72</v>
      </c>
      <c r="AU90" s="8">
        <v>30.72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30.72</v>
      </c>
      <c r="BM90" s="8">
        <f t="shared" si="54"/>
        <v>30.72</v>
      </c>
      <c r="BN90" s="8">
        <f t="shared" si="55"/>
        <v>32</v>
      </c>
      <c r="BO90" s="8">
        <f t="shared" si="56"/>
        <v>32</v>
      </c>
      <c r="BP90" s="139">
        <f t="shared" si="57"/>
        <v>-1.2800000000000011</v>
      </c>
      <c r="BQ90" s="139">
        <f t="shared" si="58"/>
        <v>-1.2800000000000011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1010</v>
      </c>
      <c r="G91" s="16">
        <f>'[3]19'!G93</f>
        <v>0</v>
      </c>
      <c r="H91" s="17">
        <f t="shared" si="59"/>
        <v>1330</v>
      </c>
      <c r="I91" s="15">
        <f>'[3]19'!J93</f>
        <v>320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284</v>
      </c>
      <c r="N91" s="16">
        <f>'[3]19'!O93</f>
        <v>0</v>
      </c>
      <c r="O91" s="17">
        <f t="shared" si="60"/>
        <v>604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284</v>
      </c>
      <c r="V91" s="16">
        <f t="shared" si="32"/>
        <v>0</v>
      </c>
      <c r="W91" s="17">
        <f t="shared" si="61"/>
        <v>604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284</v>
      </c>
      <c r="AQ91" s="8">
        <f t="shared" si="34"/>
        <v>0</v>
      </c>
      <c r="AR91" s="8">
        <f t="shared" si="50"/>
        <v>540</v>
      </c>
      <c r="AT91" s="8">
        <v>30.72</v>
      </c>
      <c r="AU91" s="8">
        <v>30.72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32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32</v>
      </c>
      <c r="BL91" s="8">
        <f t="shared" si="53"/>
        <v>30.72</v>
      </c>
      <c r="BM91" s="8">
        <f t="shared" si="54"/>
        <v>30.72</v>
      </c>
      <c r="BN91" s="8">
        <f t="shared" si="55"/>
        <v>32</v>
      </c>
      <c r="BO91" s="8">
        <f t="shared" si="56"/>
        <v>32</v>
      </c>
      <c r="BP91" s="139">
        <f t="shared" si="57"/>
        <v>-1.2800000000000011</v>
      </c>
      <c r="BQ91" s="139">
        <f t="shared" si="58"/>
        <v>-1.2800000000000011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1010</v>
      </c>
      <c r="G92" s="16">
        <f>'[3]19'!G94</f>
        <v>0</v>
      </c>
      <c r="H92" s="17">
        <f t="shared" si="59"/>
        <v>1330</v>
      </c>
      <c r="I92" s="15">
        <f>'[3]19'!J94</f>
        <v>320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278</v>
      </c>
      <c r="N92" s="16">
        <f>'[3]19'!O94</f>
        <v>0</v>
      </c>
      <c r="O92" s="17">
        <f t="shared" si="60"/>
        <v>598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278</v>
      </c>
      <c r="V92" s="16">
        <f t="shared" si="32"/>
        <v>0</v>
      </c>
      <c r="W92" s="17">
        <f t="shared" si="61"/>
        <v>598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278</v>
      </c>
      <c r="AQ92" s="8">
        <f t="shared" si="34"/>
        <v>0</v>
      </c>
      <c r="AR92" s="8">
        <f t="shared" si="50"/>
        <v>534</v>
      </c>
      <c r="AT92" s="8">
        <v>30.72</v>
      </c>
      <c r="AU92" s="8">
        <v>30.72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32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32</v>
      </c>
      <c r="BL92" s="8">
        <f t="shared" si="53"/>
        <v>30.72</v>
      </c>
      <c r="BM92" s="8">
        <f t="shared" si="54"/>
        <v>30.72</v>
      </c>
      <c r="BN92" s="8">
        <f t="shared" si="55"/>
        <v>32</v>
      </c>
      <c r="BO92" s="8">
        <f t="shared" si="56"/>
        <v>32</v>
      </c>
      <c r="BP92" s="139">
        <f t="shared" si="57"/>
        <v>-1.2800000000000011</v>
      </c>
      <c r="BQ92" s="139">
        <f t="shared" si="58"/>
        <v>-1.2800000000000011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1010</v>
      </c>
      <c r="G93" s="16">
        <f>'[3]19'!G95</f>
        <v>0</v>
      </c>
      <c r="H93" s="17">
        <f t="shared" si="59"/>
        <v>1330</v>
      </c>
      <c r="I93" s="15">
        <f>'[3]19'!J95</f>
        <v>320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271</v>
      </c>
      <c r="N93" s="16">
        <f>'[3]19'!O95</f>
        <v>0</v>
      </c>
      <c r="O93" s="17">
        <f t="shared" si="60"/>
        <v>591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271</v>
      </c>
      <c r="V93" s="16">
        <f t="shared" si="32"/>
        <v>0</v>
      </c>
      <c r="W93" s="17">
        <f t="shared" si="61"/>
        <v>591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25.84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25.84</v>
      </c>
      <c r="AL93" s="8">
        <f t="shared" si="35"/>
        <v>262.16000000000003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271</v>
      </c>
      <c r="AQ93" s="8">
        <f t="shared" si="34"/>
        <v>0</v>
      </c>
      <c r="AR93" s="8">
        <f t="shared" si="50"/>
        <v>533.16000000000008</v>
      </c>
      <c r="AT93" s="8">
        <v>30.72</v>
      </c>
      <c r="AU93" s="8">
        <v>30.72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25.84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25.84</v>
      </c>
      <c r="BL93" s="8">
        <f t="shared" si="53"/>
        <v>30.72</v>
      </c>
      <c r="BM93" s="8">
        <f t="shared" si="54"/>
        <v>30.72</v>
      </c>
      <c r="BN93" s="8">
        <f t="shared" si="55"/>
        <v>32</v>
      </c>
      <c r="BO93" s="8">
        <f t="shared" si="56"/>
        <v>25.84</v>
      </c>
      <c r="BP93" s="139">
        <f t="shared" si="57"/>
        <v>-1.2800000000000011</v>
      </c>
      <c r="BQ93" s="139">
        <f t="shared" si="58"/>
        <v>4.879999999999999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1010</v>
      </c>
      <c r="G94" s="16">
        <f>'[3]19'!G96</f>
        <v>0</v>
      </c>
      <c r="H94" s="17">
        <f t="shared" si="59"/>
        <v>1330</v>
      </c>
      <c r="I94" s="15">
        <f>'[3]19'!J96</f>
        <v>320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287</v>
      </c>
      <c r="N94" s="16">
        <f>'[3]19'!O96</f>
        <v>0</v>
      </c>
      <c r="O94" s="17">
        <f t="shared" si="60"/>
        <v>607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287</v>
      </c>
      <c r="V94" s="16">
        <f t="shared" si="32"/>
        <v>0</v>
      </c>
      <c r="W94" s="17">
        <f t="shared" si="61"/>
        <v>607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25.84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25.84</v>
      </c>
      <c r="AL94" s="8">
        <f t="shared" si="35"/>
        <v>262.16000000000003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287</v>
      </c>
      <c r="AQ94" s="8">
        <f t="shared" si="34"/>
        <v>0</v>
      </c>
      <c r="AR94" s="8">
        <f t="shared" si="50"/>
        <v>549.16000000000008</v>
      </c>
      <c r="AT94" s="8">
        <v>30.72</v>
      </c>
      <c r="AU94" s="8">
        <v>30.72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25.84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25.84</v>
      </c>
      <c r="BL94" s="8">
        <f t="shared" si="53"/>
        <v>30.72</v>
      </c>
      <c r="BM94" s="8">
        <f t="shared" si="54"/>
        <v>30.72</v>
      </c>
      <c r="BN94" s="8">
        <f t="shared" si="55"/>
        <v>32</v>
      </c>
      <c r="BO94" s="8">
        <f t="shared" si="56"/>
        <v>25.84</v>
      </c>
      <c r="BP94" s="139">
        <f t="shared" si="57"/>
        <v>-1.2800000000000011</v>
      </c>
      <c r="BQ94" s="139">
        <f t="shared" si="58"/>
        <v>4.879999999999999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1010</v>
      </c>
      <c r="G95" s="16">
        <f>'[3]19'!G97</f>
        <v>0</v>
      </c>
      <c r="H95" s="17">
        <f t="shared" si="59"/>
        <v>1330</v>
      </c>
      <c r="I95" s="15">
        <f>'[3]19'!J97</f>
        <v>320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240</v>
      </c>
      <c r="N95" s="16">
        <f>'[3]19'!O97</f>
        <v>0</v>
      </c>
      <c r="O95" s="17">
        <f t="shared" si="60"/>
        <v>560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240</v>
      </c>
      <c r="V95" s="16">
        <f t="shared" si="32"/>
        <v>0</v>
      </c>
      <c r="W95" s="17">
        <f t="shared" si="61"/>
        <v>560</v>
      </c>
      <c r="X95" s="8">
        <f t="shared" si="36"/>
        <v>26.78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26.78</v>
      </c>
      <c r="AE95" s="8">
        <f t="shared" si="43"/>
        <v>26.78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26.78</v>
      </c>
      <c r="AL95" s="8">
        <f t="shared" si="35"/>
        <v>266.44000000000005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240</v>
      </c>
      <c r="AQ95" s="8">
        <f t="shared" si="34"/>
        <v>0</v>
      </c>
      <c r="AR95" s="8">
        <f t="shared" si="50"/>
        <v>506.44000000000005</v>
      </c>
      <c r="AT95" s="8">
        <v>25.71</v>
      </c>
      <c r="AU95" s="8">
        <v>25.71</v>
      </c>
      <c r="AW95" s="198">
        <v>26.78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26.78</v>
      </c>
      <c r="BD95" s="198">
        <v>26.78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26.78</v>
      </c>
      <c r="BL95" s="8">
        <f t="shared" si="53"/>
        <v>25.71</v>
      </c>
      <c r="BM95" s="8">
        <f t="shared" si="54"/>
        <v>25.71</v>
      </c>
      <c r="BN95" s="8">
        <f t="shared" si="55"/>
        <v>26.78</v>
      </c>
      <c r="BO95" s="8">
        <f t="shared" si="56"/>
        <v>26.78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1010</v>
      </c>
      <c r="G96" s="16">
        <f>'[3]19'!G98</f>
        <v>0</v>
      </c>
      <c r="H96" s="17">
        <f t="shared" si="59"/>
        <v>1330</v>
      </c>
      <c r="I96" s="15">
        <f>'[3]19'!J98</f>
        <v>320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240</v>
      </c>
      <c r="N96" s="16">
        <f>'[3]19'!O98</f>
        <v>0</v>
      </c>
      <c r="O96" s="17">
        <f t="shared" si="60"/>
        <v>560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240</v>
      </c>
      <c r="V96" s="16">
        <f t="shared" si="32"/>
        <v>0</v>
      </c>
      <c r="W96" s="17">
        <f t="shared" si="61"/>
        <v>560</v>
      </c>
      <c r="X96" s="8">
        <f t="shared" si="36"/>
        <v>26.78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26.78</v>
      </c>
      <c r="AE96" s="8">
        <f t="shared" si="43"/>
        <v>26.78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26.78</v>
      </c>
      <c r="AL96" s="8">
        <f t="shared" si="35"/>
        <v>266.44000000000005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240</v>
      </c>
      <c r="AQ96" s="8">
        <f t="shared" si="34"/>
        <v>0</v>
      </c>
      <c r="AR96" s="8">
        <f t="shared" si="50"/>
        <v>506.44000000000005</v>
      </c>
      <c r="AT96" s="8">
        <v>25.71</v>
      </c>
      <c r="AU96" s="8">
        <v>25.71</v>
      </c>
      <c r="AW96" s="198">
        <v>26.78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26.78</v>
      </c>
      <c r="BD96" s="198">
        <v>26.78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26.78</v>
      </c>
      <c r="BL96" s="8">
        <f t="shared" si="53"/>
        <v>25.71</v>
      </c>
      <c r="BM96" s="8">
        <f t="shared" si="54"/>
        <v>25.71</v>
      </c>
      <c r="BN96" s="8">
        <f t="shared" si="55"/>
        <v>26.78</v>
      </c>
      <c r="BO96" s="8">
        <f t="shared" si="56"/>
        <v>26.78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1010</v>
      </c>
      <c r="G97" s="16">
        <f>'[3]19'!G99</f>
        <v>0</v>
      </c>
      <c r="H97" s="17">
        <f t="shared" si="59"/>
        <v>1330</v>
      </c>
      <c r="I97" s="15">
        <f>'[3]19'!J99</f>
        <v>320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180</v>
      </c>
      <c r="N97" s="16">
        <f>'[3]19'!O99</f>
        <v>0</v>
      </c>
      <c r="O97" s="17">
        <f t="shared" si="60"/>
        <v>500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180</v>
      </c>
      <c r="V97" s="16">
        <f t="shared" si="32"/>
        <v>0</v>
      </c>
      <c r="W97" s="17">
        <f t="shared" si="61"/>
        <v>500</v>
      </c>
      <c r="X97" s="8">
        <f t="shared" si="36"/>
        <v>26.78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26.78</v>
      </c>
      <c r="AE97" s="8">
        <f t="shared" si="43"/>
        <v>26.78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26.78</v>
      </c>
      <c r="AL97" s="8">
        <f t="shared" si="35"/>
        <v>266.44000000000005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180</v>
      </c>
      <c r="AQ97" s="8">
        <f t="shared" si="34"/>
        <v>0</v>
      </c>
      <c r="AR97" s="8">
        <f t="shared" si="50"/>
        <v>446.44000000000005</v>
      </c>
      <c r="AT97" s="8">
        <v>25.71</v>
      </c>
      <c r="AU97" s="8">
        <v>25.71</v>
      </c>
      <c r="AW97" s="198">
        <v>26.78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26.78</v>
      </c>
      <c r="BD97" s="198">
        <v>26.78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26.78</v>
      </c>
      <c r="BL97" s="8">
        <f t="shared" si="53"/>
        <v>25.71</v>
      </c>
      <c r="BM97" s="8">
        <f t="shared" si="54"/>
        <v>25.71</v>
      </c>
      <c r="BN97" s="8">
        <f t="shared" si="55"/>
        <v>26.78</v>
      </c>
      <c r="BO97" s="8">
        <f t="shared" si="56"/>
        <v>26.78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1010</v>
      </c>
      <c r="G98" s="16">
        <f>'[3]19'!G100</f>
        <v>0</v>
      </c>
      <c r="H98" s="17">
        <f t="shared" si="59"/>
        <v>1330</v>
      </c>
      <c r="I98" s="15">
        <f>'[3]19'!J100</f>
        <v>320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150</v>
      </c>
      <c r="N98" s="16">
        <f>'[3]19'!O100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26.78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26.78</v>
      </c>
      <c r="AE98" s="8">
        <f t="shared" si="43"/>
        <v>26.78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26.78</v>
      </c>
      <c r="AL98" s="8">
        <f t="shared" si="35"/>
        <v>266.44000000000005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416.44000000000005</v>
      </c>
      <c r="AT98" s="8">
        <v>25.71</v>
      </c>
      <c r="AU98" s="8">
        <v>25.71</v>
      </c>
      <c r="AW98" s="198">
        <v>26.78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26.78</v>
      </c>
      <c r="BD98" s="198">
        <v>26.78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26.78</v>
      </c>
      <c r="BL98" s="8">
        <f t="shared" si="53"/>
        <v>25.71</v>
      </c>
      <c r="BM98" s="8">
        <f t="shared" si="54"/>
        <v>25.71</v>
      </c>
      <c r="BN98" s="8">
        <f t="shared" si="55"/>
        <v>26.78</v>
      </c>
      <c r="BO98" s="8">
        <f t="shared" si="56"/>
        <v>26.78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6.36</v>
      </c>
      <c r="N99" s="15">
        <f t="shared" si="62"/>
        <v>0</v>
      </c>
      <c r="O99" s="15">
        <f t="shared" si="62"/>
        <v>14.04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6.36</v>
      </c>
      <c r="V99" s="15">
        <f t="shared" si="62"/>
        <v>0</v>
      </c>
      <c r="W99" s="15">
        <f t="shared" si="62"/>
        <v>14.04</v>
      </c>
      <c r="X99" s="15">
        <f t="shared" si="62"/>
        <v>0.73407000000000011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0.73407000000000011</v>
      </c>
      <c r="AE99" s="15">
        <f t="shared" si="62"/>
        <v>0.72791000000000017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0.72791000000000017</v>
      </c>
      <c r="AL99" s="15">
        <f t="shared" si="62"/>
        <v>6.2180199999999992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6.36</v>
      </c>
      <c r="AQ99" s="15">
        <f t="shared" si="62"/>
        <v>0</v>
      </c>
      <c r="AR99" s="15">
        <f t="shared" si="62"/>
        <v>12.578020000000006</v>
      </c>
      <c r="AS99" s="15">
        <f t="shared" si="62"/>
        <v>0</v>
      </c>
      <c r="AT99" s="15">
        <f t="shared" si="62"/>
        <v>0.7047149999999992</v>
      </c>
      <c r="AU99" s="15">
        <f t="shared" si="62"/>
        <v>0.70175499999999924</v>
      </c>
      <c r="AV99" s="15">
        <f t="shared" si="62"/>
        <v>0</v>
      </c>
      <c r="AW99" s="15">
        <f t="shared" si="62"/>
        <v>0.73407000000000011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0.73407000000000011</v>
      </c>
      <c r="BD99" s="15">
        <f t="shared" si="62"/>
        <v>0.72791000000000017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0.72791000000000017</v>
      </c>
      <c r="BK99" s="15"/>
      <c r="BL99" s="15">
        <f t="shared" si="63"/>
        <v>0.7047149999999992</v>
      </c>
      <c r="BM99" s="15">
        <f t="shared" si="63"/>
        <v>0.70175499999999924</v>
      </c>
      <c r="BN99" s="15">
        <f t="shared" si="63"/>
        <v>0.73407000000000011</v>
      </c>
      <c r="BO99" s="15">
        <f t="shared" si="63"/>
        <v>0.72791000000000017</v>
      </c>
      <c r="BP99" s="15">
        <f t="shared" si="63"/>
        <v>-2.9355000000000016E-2</v>
      </c>
      <c r="BQ99" s="15">
        <f t="shared" si="63"/>
        <v>-2.6155000000000015E-2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45310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45310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266.44000000000005</v>
      </c>
      <c r="E3">
        <f>BAWANA!AM3</f>
        <v>0</v>
      </c>
      <c r="F3">
        <f>(B3+C3)*0.8</f>
        <v>256</v>
      </c>
      <c r="G3">
        <f>(D3+E3)</f>
        <v>266.44000000000005</v>
      </c>
      <c r="H3" s="112"/>
      <c r="I3">
        <f>BRPL_EOD!AI3+BRPL_EOD!AJ3</f>
        <v>134.61000000000001</v>
      </c>
      <c r="J3">
        <f>BYPL_EOD!AI3+BYPL_EOD!AJ3</f>
        <v>48.2</v>
      </c>
      <c r="K3">
        <f>MES_EOD!AI3+MES_EOD!AJ3</f>
        <v>5.84</v>
      </c>
      <c r="L3">
        <f>NDMC_EOD!AI3+NDMC_EOD!AJ3</f>
        <v>19.54</v>
      </c>
      <c r="M3">
        <f>TPDDL_EOD!AI3+TPDDL_EOD!AJ3</f>
        <v>58.25</v>
      </c>
      <c r="N3">
        <f t="shared" ref="N3:N66" si="0">SUM(I3:M3)</f>
        <v>266.44</v>
      </c>
      <c r="O3" s="112">
        <f t="shared" ref="O3:O66" si="1">G3-N3</f>
        <v>0</v>
      </c>
      <c r="P3">
        <v>134.61000000000004</v>
      </c>
      <c r="Q3">
        <v>48.20000000000001</v>
      </c>
      <c r="R3">
        <v>5.8400000000000007</v>
      </c>
      <c r="S3">
        <v>19.540000000000003</v>
      </c>
      <c r="T3">
        <v>58.250000000000014</v>
      </c>
      <c r="U3" s="114">
        <f t="shared" ref="U3:U66" si="2">SUM(P3:T3)</f>
        <v>266.44000000000005</v>
      </c>
      <c r="V3" s="112">
        <f t="shared" ref="V3:V66" si="3">G3-U3</f>
        <v>0</v>
      </c>
      <c r="Y3">
        <f>BAWANA!AW3+BAWANA!AX3</f>
        <v>26.78</v>
      </c>
      <c r="Z3">
        <f>BAWANA!BD3+BAWANA!BE3</f>
        <v>26.78</v>
      </c>
      <c r="AA3">
        <f>BAWANA!X3+BAWANA!Y3</f>
        <v>26.78</v>
      </c>
      <c r="AB3">
        <f>BAWANA!AE3+BAWANA!AF3</f>
        <v>26.78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266.44000000000005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266.44000000000005</v>
      </c>
      <c r="H4" s="112"/>
      <c r="I4">
        <f>BRPL_EOD!AI4+BRPL_EOD!AJ4</f>
        <v>134.61000000000001</v>
      </c>
      <c r="J4">
        <f>BYPL_EOD!AI4+BYPL_EOD!AJ4</f>
        <v>48.2</v>
      </c>
      <c r="K4">
        <f>MES_EOD!AI4+MES_EOD!AJ4</f>
        <v>5.84</v>
      </c>
      <c r="L4">
        <f>NDMC_EOD!AI4+NDMC_EOD!AJ4</f>
        <v>19.54</v>
      </c>
      <c r="M4">
        <f>TPDDL_EOD!AI4+TPDDL_EOD!AJ4</f>
        <v>58.25</v>
      </c>
      <c r="N4">
        <f t="shared" si="0"/>
        <v>266.44</v>
      </c>
      <c r="O4" s="112">
        <f t="shared" si="1"/>
        <v>0</v>
      </c>
      <c r="P4">
        <v>134.61000000000004</v>
      </c>
      <c r="Q4">
        <v>48.20000000000001</v>
      </c>
      <c r="R4">
        <v>5.8400000000000007</v>
      </c>
      <c r="S4">
        <v>19.540000000000003</v>
      </c>
      <c r="T4">
        <v>58.250000000000014</v>
      </c>
      <c r="U4" s="114">
        <f t="shared" si="2"/>
        <v>266.44000000000005</v>
      </c>
      <c r="V4" s="112">
        <f t="shared" si="3"/>
        <v>0</v>
      </c>
      <c r="Y4">
        <f>BAWANA!AW4+BAWANA!AX4</f>
        <v>26.78</v>
      </c>
      <c r="Z4">
        <f>BAWANA!BD4+BAWANA!BE4</f>
        <v>26.78</v>
      </c>
      <c r="AA4">
        <f>BAWANA!X4+BAWANA!Y4</f>
        <v>26.78</v>
      </c>
      <c r="AB4">
        <f>BAWANA!AE4+BAWANA!AF4</f>
        <v>26.78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266.44000000000005</v>
      </c>
      <c r="E5">
        <f>BAWANA!AM5</f>
        <v>0</v>
      </c>
      <c r="F5">
        <f t="shared" si="4"/>
        <v>256</v>
      </c>
      <c r="G5">
        <f t="shared" si="5"/>
        <v>266.44000000000005</v>
      </c>
      <c r="H5" s="112"/>
      <c r="I5">
        <f>BRPL_EOD!AI5+BRPL_EOD!AJ5</f>
        <v>134.61000000000001</v>
      </c>
      <c r="J5">
        <f>BYPL_EOD!AI5+BYPL_EOD!AJ5</f>
        <v>48.2</v>
      </c>
      <c r="K5">
        <f>MES_EOD!AI5+MES_EOD!AJ5</f>
        <v>5.84</v>
      </c>
      <c r="L5">
        <f>NDMC_EOD!AI5+NDMC_EOD!AJ5</f>
        <v>19.54</v>
      </c>
      <c r="M5">
        <f>TPDDL_EOD!AI5+TPDDL_EOD!AJ5</f>
        <v>58.25</v>
      </c>
      <c r="N5">
        <f t="shared" si="0"/>
        <v>266.44</v>
      </c>
      <c r="O5" s="112">
        <f t="shared" si="1"/>
        <v>0</v>
      </c>
      <c r="P5">
        <v>134.61000000000004</v>
      </c>
      <c r="Q5">
        <v>48.20000000000001</v>
      </c>
      <c r="R5">
        <v>5.8400000000000007</v>
      </c>
      <c r="S5">
        <v>19.540000000000003</v>
      </c>
      <c r="T5">
        <v>58.250000000000014</v>
      </c>
      <c r="U5" s="114">
        <f t="shared" si="2"/>
        <v>266.44000000000005</v>
      </c>
      <c r="V5" s="112">
        <f t="shared" si="3"/>
        <v>0</v>
      </c>
      <c r="Y5">
        <f>BAWANA!AW5+BAWANA!AX5</f>
        <v>26.78</v>
      </c>
      <c r="Z5">
        <f>BAWANA!BD5+BAWANA!BE5</f>
        <v>26.78</v>
      </c>
      <c r="AA5">
        <f>BAWANA!X5+BAWANA!Y5</f>
        <v>26.78</v>
      </c>
      <c r="AB5">
        <f>BAWANA!AE5+BAWANA!AF5</f>
        <v>26.78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266.44000000000005</v>
      </c>
      <c r="E6">
        <f>BAWANA!AM6</f>
        <v>0</v>
      </c>
      <c r="F6">
        <f t="shared" si="4"/>
        <v>256</v>
      </c>
      <c r="G6">
        <f t="shared" si="5"/>
        <v>266.44000000000005</v>
      </c>
      <c r="H6" s="112"/>
      <c r="I6">
        <f>BRPL_EOD!AI6+BRPL_EOD!AJ6</f>
        <v>134.61000000000001</v>
      </c>
      <c r="J6">
        <f>BYPL_EOD!AI6+BYPL_EOD!AJ6</f>
        <v>48.2</v>
      </c>
      <c r="K6">
        <f>MES_EOD!AI6+MES_EOD!AJ6</f>
        <v>5.84</v>
      </c>
      <c r="L6">
        <f>NDMC_EOD!AI6+NDMC_EOD!AJ6</f>
        <v>19.54</v>
      </c>
      <c r="M6">
        <f>TPDDL_EOD!AI6+TPDDL_EOD!AJ6</f>
        <v>58.25</v>
      </c>
      <c r="N6">
        <f t="shared" si="0"/>
        <v>266.44</v>
      </c>
      <c r="O6" s="112">
        <f t="shared" si="1"/>
        <v>0</v>
      </c>
      <c r="P6">
        <v>134.61000000000004</v>
      </c>
      <c r="Q6">
        <v>48.20000000000001</v>
      </c>
      <c r="R6">
        <v>5.8400000000000007</v>
      </c>
      <c r="S6">
        <v>19.540000000000003</v>
      </c>
      <c r="T6">
        <v>58.250000000000014</v>
      </c>
      <c r="U6" s="114">
        <f t="shared" si="2"/>
        <v>266.44000000000005</v>
      </c>
      <c r="V6" s="112">
        <f t="shared" si="3"/>
        <v>0</v>
      </c>
      <c r="Y6">
        <f>BAWANA!AW6+BAWANA!AX6</f>
        <v>26.78</v>
      </c>
      <c r="Z6">
        <f>BAWANA!BD6+BAWANA!BE6</f>
        <v>26.78</v>
      </c>
      <c r="AA6">
        <f>BAWANA!X6+BAWANA!Y6</f>
        <v>26.78</v>
      </c>
      <c r="AB6">
        <f>BAWANA!AE6+BAWANA!AF6</f>
        <v>26.78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266.44000000000005</v>
      </c>
      <c r="E7">
        <f>BAWANA!AM7</f>
        <v>0</v>
      </c>
      <c r="F7">
        <f t="shared" si="4"/>
        <v>256</v>
      </c>
      <c r="G7">
        <f t="shared" si="5"/>
        <v>266.44000000000005</v>
      </c>
      <c r="H7" s="112"/>
      <c r="I7">
        <f>BRPL_EOD!AI7+BRPL_EOD!AJ7</f>
        <v>134.61000000000001</v>
      </c>
      <c r="J7">
        <f>BYPL_EOD!AI7+BYPL_EOD!AJ7</f>
        <v>48.2</v>
      </c>
      <c r="K7">
        <f>MES_EOD!AI7+MES_EOD!AJ7</f>
        <v>5.84</v>
      </c>
      <c r="L7">
        <f>NDMC_EOD!AI7+NDMC_EOD!AJ7</f>
        <v>19.54</v>
      </c>
      <c r="M7">
        <f>TPDDL_EOD!AI7+TPDDL_EOD!AJ7</f>
        <v>58.25</v>
      </c>
      <c r="N7">
        <f t="shared" si="0"/>
        <v>266.44</v>
      </c>
      <c r="O7" s="112">
        <f t="shared" si="1"/>
        <v>0</v>
      </c>
      <c r="P7">
        <v>134.61000000000004</v>
      </c>
      <c r="Q7">
        <v>48.20000000000001</v>
      </c>
      <c r="R7">
        <v>5.8400000000000007</v>
      </c>
      <c r="S7">
        <v>19.540000000000003</v>
      </c>
      <c r="T7">
        <v>58.250000000000014</v>
      </c>
      <c r="U7" s="114">
        <f t="shared" si="2"/>
        <v>266.44000000000005</v>
      </c>
      <c r="V7" s="112">
        <f t="shared" si="3"/>
        <v>0</v>
      </c>
      <c r="Y7">
        <f>BAWANA!AW7+BAWANA!AX7</f>
        <v>26.78</v>
      </c>
      <c r="Z7">
        <f>BAWANA!BD7+BAWANA!BE7</f>
        <v>26.78</v>
      </c>
      <c r="AA7">
        <f>BAWANA!X7+BAWANA!Y7</f>
        <v>26.78</v>
      </c>
      <c r="AB7">
        <f>BAWANA!AE7+BAWANA!AF7</f>
        <v>26.78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266.44000000000005</v>
      </c>
      <c r="E8">
        <f>BAWANA!AM8</f>
        <v>0</v>
      </c>
      <c r="F8">
        <f t="shared" si="4"/>
        <v>256</v>
      </c>
      <c r="G8">
        <f t="shared" si="5"/>
        <v>266.44000000000005</v>
      </c>
      <c r="H8" s="112"/>
      <c r="I8">
        <f>BRPL_EOD!AI8+BRPL_EOD!AJ8</f>
        <v>134.61000000000001</v>
      </c>
      <c r="J8">
        <f>BYPL_EOD!AI8+BYPL_EOD!AJ8</f>
        <v>48.2</v>
      </c>
      <c r="K8">
        <f>MES_EOD!AI8+MES_EOD!AJ8</f>
        <v>5.84</v>
      </c>
      <c r="L8">
        <f>NDMC_EOD!AI8+NDMC_EOD!AJ8</f>
        <v>19.54</v>
      </c>
      <c r="M8">
        <f>TPDDL_EOD!AI8+TPDDL_EOD!AJ8</f>
        <v>58.25</v>
      </c>
      <c r="N8">
        <f t="shared" si="0"/>
        <v>266.44</v>
      </c>
      <c r="O8" s="112">
        <f t="shared" si="1"/>
        <v>0</v>
      </c>
      <c r="P8">
        <v>134.61000000000004</v>
      </c>
      <c r="Q8">
        <v>48.20000000000001</v>
      </c>
      <c r="R8">
        <v>5.8400000000000007</v>
      </c>
      <c r="S8">
        <v>19.540000000000003</v>
      </c>
      <c r="T8">
        <v>58.250000000000014</v>
      </c>
      <c r="U8" s="114">
        <f t="shared" si="2"/>
        <v>266.44000000000005</v>
      </c>
      <c r="V8" s="112">
        <f t="shared" si="3"/>
        <v>0</v>
      </c>
      <c r="Y8">
        <f>BAWANA!AW8+BAWANA!AX8</f>
        <v>26.78</v>
      </c>
      <c r="Z8">
        <f>BAWANA!BD8+BAWANA!BE8</f>
        <v>26.78</v>
      </c>
      <c r="AA8">
        <f>BAWANA!X8+BAWANA!Y8</f>
        <v>26.78</v>
      </c>
      <c r="AB8">
        <f>BAWANA!AE8+BAWANA!AF8</f>
        <v>26.78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266.44000000000005</v>
      </c>
      <c r="E9">
        <f>BAWANA!AM9</f>
        <v>0</v>
      </c>
      <c r="F9">
        <f t="shared" si="4"/>
        <v>256</v>
      </c>
      <c r="G9">
        <f t="shared" si="5"/>
        <v>266.44000000000005</v>
      </c>
      <c r="H9" s="112"/>
      <c r="I9">
        <f>BRPL_EOD!AI9+BRPL_EOD!AJ9</f>
        <v>134.61000000000001</v>
      </c>
      <c r="J9">
        <f>BYPL_EOD!AI9+BYPL_EOD!AJ9</f>
        <v>48.2</v>
      </c>
      <c r="K9">
        <f>MES_EOD!AI9+MES_EOD!AJ9</f>
        <v>5.84</v>
      </c>
      <c r="L9">
        <f>NDMC_EOD!AI9+NDMC_EOD!AJ9</f>
        <v>19.54</v>
      </c>
      <c r="M9">
        <f>TPDDL_EOD!AI9+TPDDL_EOD!AJ9</f>
        <v>58.25</v>
      </c>
      <c r="N9">
        <f t="shared" si="0"/>
        <v>266.44</v>
      </c>
      <c r="O9" s="112">
        <f t="shared" si="1"/>
        <v>0</v>
      </c>
      <c r="P9">
        <v>134.61000000000004</v>
      </c>
      <c r="Q9">
        <v>48.20000000000001</v>
      </c>
      <c r="R9">
        <v>5.8400000000000007</v>
      </c>
      <c r="S9">
        <v>19.540000000000003</v>
      </c>
      <c r="T9">
        <v>58.250000000000014</v>
      </c>
      <c r="U9" s="114">
        <f t="shared" si="2"/>
        <v>266.44000000000005</v>
      </c>
      <c r="V9" s="112">
        <f t="shared" si="3"/>
        <v>0</v>
      </c>
      <c r="Y9">
        <f>BAWANA!AW9+BAWANA!AX9</f>
        <v>26.78</v>
      </c>
      <c r="Z9">
        <f>BAWANA!BD9+BAWANA!BE9</f>
        <v>26.78</v>
      </c>
      <c r="AA9">
        <f>BAWANA!X9+BAWANA!Y9</f>
        <v>26.78</v>
      </c>
      <c r="AB9">
        <f>BAWANA!AE9+BAWANA!AF9</f>
        <v>26.78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266.44000000000005</v>
      </c>
      <c r="E10">
        <f>BAWANA!AM10</f>
        <v>0</v>
      </c>
      <c r="F10">
        <f t="shared" si="4"/>
        <v>256</v>
      </c>
      <c r="G10">
        <f t="shared" si="5"/>
        <v>266.44000000000005</v>
      </c>
      <c r="H10" s="112"/>
      <c r="I10">
        <f>BRPL_EOD!AI10+BRPL_EOD!AJ10</f>
        <v>134.61000000000001</v>
      </c>
      <c r="J10">
        <f>BYPL_EOD!AI10+BYPL_EOD!AJ10</f>
        <v>48.2</v>
      </c>
      <c r="K10">
        <f>MES_EOD!AI10+MES_EOD!AJ10</f>
        <v>5.84</v>
      </c>
      <c r="L10">
        <f>NDMC_EOD!AI10+NDMC_EOD!AJ10</f>
        <v>19.54</v>
      </c>
      <c r="M10">
        <f>TPDDL_EOD!AI10+TPDDL_EOD!AJ10</f>
        <v>58.25</v>
      </c>
      <c r="N10">
        <f t="shared" si="0"/>
        <v>266.44</v>
      </c>
      <c r="O10" s="112">
        <f t="shared" si="1"/>
        <v>0</v>
      </c>
      <c r="P10">
        <v>134.61000000000004</v>
      </c>
      <c r="Q10">
        <v>48.20000000000001</v>
      </c>
      <c r="R10">
        <v>5.8400000000000007</v>
      </c>
      <c r="S10">
        <v>19.540000000000003</v>
      </c>
      <c r="T10">
        <v>58.250000000000014</v>
      </c>
      <c r="U10" s="114">
        <f t="shared" si="2"/>
        <v>266.44000000000005</v>
      </c>
      <c r="V10" s="112">
        <f t="shared" si="3"/>
        <v>0</v>
      </c>
      <c r="Y10">
        <f>BAWANA!AW10+BAWANA!AX10</f>
        <v>26.78</v>
      </c>
      <c r="Z10">
        <f>BAWANA!BD10+BAWANA!BE10</f>
        <v>26.78</v>
      </c>
      <c r="AA10">
        <f>BAWANA!X10+BAWANA!Y10</f>
        <v>26.78</v>
      </c>
      <c r="AB10">
        <f>BAWANA!AE10+BAWANA!AF10</f>
        <v>26.78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266.44000000000005</v>
      </c>
      <c r="E11">
        <f>BAWANA!AM11</f>
        <v>0</v>
      </c>
      <c r="F11">
        <f t="shared" si="4"/>
        <v>256</v>
      </c>
      <c r="G11">
        <f t="shared" si="5"/>
        <v>266.44000000000005</v>
      </c>
      <c r="H11" s="112"/>
      <c r="I11">
        <f>BRPL_EOD!AI11+BRPL_EOD!AJ11</f>
        <v>134.61000000000001</v>
      </c>
      <c r="J11">
        <f>BYPL_EOD!AI11+BYPL_EOD!AJ11</f>
        <v>48.2</v>
      </c>
      <c r="K11">
        <f>MES_EOD!AI11+MES_EOD!AJ11</f>
        <v>5.84</v>
      </c>
      <c r="L11">
        <f>NDMC_EOD!AI11+NDMC_EOD!AJ11</f>
        <v>19.54</v>
      </c>
      <c r="M11">
        <f>TPDDL_EOD!AI11+TPDDL_EOD!AJ11</f>
        <v>58.25</v>
      </c>
      <c r="N11">
        <f t="shared" si="0"/>
        <v>266.44</v>
      </c>
      <c r="O11" s="112">
        <f t="shared" si="1"/>
        <v>0</v>
      </c>
      <c r="P11">
        <v>134.61000000000004</v>
      </c>
      <c r="Q11">
        <v>48.20000000000001</v>
      </c>
      <c r="R11">
        <v>5.8400000000000007</v>
      </c>
      <c r="S11">
        <v>19.540000000000003</v>
      </c>
      <c r="T11">
        <v>58.250000000000014</v>
      </c>
      <c r="U11" s="114">
        <f t="shared" si="2"/>
        <v>266.44000000000005</v>
      </c>
      <c r="V11" s="112">
        <f t="shared" si="3"/>
        <v>0</v>
      </c>
      <c r="Y11">
        <f>BAWANA!AW11+BAWANA!AX11</f>
        <v>26.78</v>
      </c>
      <c r="Z11">
        <f>BAWANA!BD11+BAWANA!BE11</f>
        <v>26.78</v>
      </c>
      <c r="AA11">
        <f>BAWANA!X11+BAWANA!Y11</f>
        <v>26.78</v>
      </c>
      <c r="AB11">
        <f>BAWANA!AE11+BAWANA!AF11</f>
        <v>26.78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266.44000000000005</v>
      </c>
      <c r="E12">
        <f>BAWANA!AM12</f>
        <v>0</v>
      </c>
      <c r="F12">
        <f t="shared" si="4"/>
        <v>256</v>
      </c>
      <c r="G12">
        <f t="shared" si="5"/>
        <v>266.44000000000005</v>
      </c>
      <c r="H12" s="112"/>
      <c r="I12">
        <f>BRPL_EOD!AI12+BRPL_EOD!AJ12</f>
        <v>134.61000000000001</v>
      </c>
      <c r="J12">
        <f>BYPL_EOD!AI12+BYPL_EOD!AJ12</f>
        <v>48.2</v>
      </c>
      <c r="K12">
        <f>MES_EOD!AI12+MES_EOD!AJ12</f>
        <v>5.84</v>
      </c>
      <c r="L12">
        <f>NDMC_EOD!AI12+NDMC_EOD!AJ12</f>
        <v>19.54</v>
      </c>
      <c r="M12">
        <f>TPDDL_EOD!AI12+TPDDL_EOD!AJ12</f>
        <v>58.25</v>
      </c>
      <c r="N12">
        <f t="shared" si="0"/>
        <v>266.44</v>
      </c>
      <c r="O12" s="112">
        <f t="shared" si="1"/>
        <v>0</v>
      </c>
      <c r="P12">
        <v>134.61000000000004</v>
      </c>
      <c r="Q12">
        <v>48.20000000000001</v>
      </c>
      <c r="R12">
        <v>5.8400000000000007</v>
      </c>
      <c r="S12">
        <v>19.540000000000003</v>
      </c>
      <c r="T12">
        <v>58.250000000000014</v>
      </c>
      <c r="U12" s="114">
        <f t="shared" si="2"/>
        <v>266.44000000000005</v>
      </c>
      <c r="V12" s="112">
        <f t="shared" si="3"/>
        <v>0</v>
      </c>
      <c r="Y12">
        <f>BAWANA!AW12+BAWANA!AX12</f>
        <v>26.78</v>
      </c>
      <c r="Z12">
        <f>BAWANA!BD12+BAWANA!BE12</f>
        <v>26.78</v>
      </c>
      <c r="AA12">
        <f>BAWANA!X12+BAWANA!Y12</f>
        <v>26.78</v>
      </c>
      <c r="AB12">
        <f>BAWANA!AE12+BAWANA!AF12</f>
        <v>26.78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266.44000000000005</v>
      </c>
      <c r="E13">
        <f>BAWANA!AM13</f>
        <v>0</v>
      </c>
      <c r="F13">
        <f t="shared" si="4"/>
        <v>256</v>
      </c>
      <c r="G13">
        <f t="shared" si="5"/>
        <v>266.44000000000005</v>
      </c>
      <c r="H13" s="112"/>
      <c r="I13">
        <f>BRPL_EOD!AI13+BRPL_EOD!AJ13</f>
        <v>134.61000000000001</v>
      </c>
      <c r="J13">
        <f>BYPL_EOD!AI13+BYPL_EOD!AJ13</f>
        <v>48.2</v>
      </c>
      <c r="K13">
        <f>MES_EOD!AI13+MES_EOD!AJ13</f>
        <v>5.84</v>
      </c>
      <c r="L13">
        <f>NDMC_EOD!AI13+NDMC_EOD!AJ13</f>
        <v>19.54</v>
      </c>
      <c r="M13">
        <f>TPDDL_EOD!AI13+TPDDL_EOD!AJ13</f>
        <v>58.25</v>
      </c>
      <c r="N13">
        <f t="shared" si="0"/>
        <v>266.44</v>
      </c>
      <c r="O13" s="112">
        <f t="shared" si="1"/>
        <v>0</v>
      </c>
      <c r="P13">
        <v>134.61000000000004</v>
      </c>
      <c r="Q13">
        <v>48.20000000000001</v>
      </c>
      <c r="R13">
        <v>5.8400000000000007</v>
      </c>
      <c r="S13">
        <v>19.540000000000003</v>
      </c>
      <c r="T13">
        <v>58.250000000000014</v>
      </c>
      <c r="U13" s="114">
        <f t="shared" si="2"/>
        <v>266.44000000000005</v>
      </c>
      <c r="V13" s="112">
        <f t="shared" si="3"/>
        <v>0</v>
      </c>
      <c r="Y13">
        <f>BAWANA!AW13+BAWANA!AX13</f>
        <v>26.78</v>
      </c>
      <c r="Z13">
        <f>BAWANA!BD13+BAWANA!BE13</f>
        <v>26.78</v>
      </c>
      <c r="AA13">
        <f>BAWANA!X13+BAWANA!Y13</f>
        <v>26.78</v>
      </c>
      <c r="AB13">
        <f>BAWANA!AE13+BAWANA!AF13</f>
        <v>26.78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266.44000000000005</v>
      </c>
      <c r="E14">
        <f>BAWANA!AM14</f>
        <v>0</v>
      </c>
      <c r="F14">
        <f t="shared" si="4"/>
        <v>256</v>
      </c>
      <c r="G14">
        <f t="shared" si="5"/>
        <v>266.44000000000005</v>
      </c>
      <c r="H14" s="112"/>
      <c r="I14">
        <f>BRPL_EOD!AI14+BRPL_EOD!AJ14</f>
        <v>134.61000000000001</v>
      </c>
      <c r="J14">
        <f>BYPL_EOD!AI14+BYPL_EOD!AJ14</f>
        <v>48.2</v>
      </c>
      <c r="K14">
        <f>MES_EOD!AI14+MES_EOD!AJ14</f>
        <v>5.84</v>
      </c>
      <c r="L14">
        <f>NDMC_EOD!AI14+NDMC_EOD!AJ14</f>
        <v>19.54</v>
      </c>
      <c r="M14">
        <f>TPDDL_EOD!AI14+TPDDL_EOD!AJ14</f>
        <v>58.25</v>
      </c>
      <c r="N14">
        <f t="shared" si="0"/>
        <v>266.44</v>
      </c>
      <c r="O14" s="112">
        <f t="shared" si="1"/>
        <v>0</v>
      </c>
      <c r="P14">
        <v>134.61000000000004</v>
      </c>
      <c r="Q14">
        <v>48.20000000000001</v>
      </c>
      <c r="R14">
        <v>5.8400000000000007</v>
      </c>
      <c r="S14">
        <v>19.540000000000003</v>
      </c>
      <c r="T14">
        <v>58.250000000000014</v>
      </c>
      <c r="U14" s="114">
        <f t="shared" si="2"/>
        <v>266.44000000000005</v>
      </c>
      <c r="V14" s="112">
        <f t="shared" si="3"/>
        <v>0</v>
      </c>
      <c r="Y14">
        <f>BAWANA!AW14+BAWANA!AX14</f>
        <v>26.78</v>
      </c>
      <c r="Z14">
        <f>BAWANA!BD14+BAWANA!BE14</f>
        <v>26.78</v>
      </c>
      <c r="AA14">
        <f>BAWANA!X14+BAWANA!Y14</f>
        <v>26.78</v>
      </c>
      <c r="AB14">
        <f>BAWANA!AE14+BAWANA!AF14</f>
        <v>26.78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266.44000000000005</v>
      </c>
      <c r="E15">
        <f>BAWANA!AM15</f>
        <v>0</v>
      </c>
      <c r="F15">
        <f t="shared" si="4"/>
        <v>256</v>
      </c>
      <c r="G15">
        <f t="shared" si="5"/>
        <v>266.44000000000005</v>
      </c>
      <c r="H15" s="112"/>
      <c r="I15">
        <f>BRPL_EOD!AI15+BRPL_EOD!AJ15</f>
        <v>134.61000000000001</v>
      </c>
      <c r="J15">
        <f>BYPL_EOD!AI15+BYPL_EOD!AJ15</f>
        <v>48.2</v>
      </c>
      <c r="K15">
        <f>MES_EOD!AI15+MES_EOD!AJ15</f>
        <v>5.84</v>
      </c>
      <c r="L15">
        <f>NDMC_EOD!AI15+NDMC_EOD!AJ15</f>
        <v>19.54</v>
      </c>
      <c r="M15">
        <f>TPDDL_EOD!AI15+TPDDL_EOD!AJ15</f>
        <v>58.25</v>
      </c>
      <c r="N15">
        <f t="shared" si="0"/>
        <v>266.44</v>
      </c>
      <c r="O15" s="112">
        <f t="shared" si="1"/>
        <v>0</v>
      </c>
      <c r="P15">
        <v>134.61000000000004</v>
      </c>
      <c r="Q15">
        <v>48.20000000000001</v>
      </c>
      <c r="R15">
        <v>5.8400000000000007</v>
      </c>
      <c r="S15">
        <v>19.540000000000003</v>
      </c>
      <c r="T15">
        <v>58.250000000000014</v>
      </c>
      <c r="U15" s="114">
        <f t="shared" si="2"/>
        <v>266.44000000000005</v>
      </c>
      <c r="V15" s="112">
        <f t="shared" si="3"/>
        <v>0</v>
      </c>
      <c r="Y15">
        <f>BAWANA!AW15+BAWANA!AX15</f>
        <v>26.78</v>
      </c>
      <c r="Z15">
        <f>BAWANA!BD15+BAWANA!BE15</f>
        <v>26.78</v>
      </c>
      <c r="AA15">
        <f>BAWANA!X15+BAWANA!Y15</f>
        <v>26.78</v>
      </c>
      <c r="AB15">
        <f>BAWANA!AE15+BAWANA!AF15</f>
        <v>26.78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266.44000000000005</v>
      </c>
      <c r="E16">
        <f>BAWANA!AM16</f>
        <v>0</v>
      </c>
      <c r="F16">
        <f t="shared" si="4"/>
        <v>256</v>
      </c>
      <c r="G16">
        <f t="shared" si="5"/>
        <v>266.44000000000005</v>
      </c>
      <c r="H16" s="112"/>
      <c r="I16">
        <f>BRPL_EOD!AI16+BRPL_EOD!AJ16</f>
        <v>134.61000000000001</v>
      </c>
      <c r="J16">
        <f>BYPL_EOD!AI16+BYPL_EOD!AJ16</f>
        <v>48.2</v>
      </c>
      <c r="K16">
        <f>MES_EOD!AI16+MES_EOD!AJ16</f>
        <v>5.84</v>
      </c>
      <c r="L16">
        <f>NDMC_EOD!AI16+NDMC_EOD!AJ16</f>
        <v>19.54</v>
      </c>
      <c r="M16">
        <f>TPDDL_EOD!AI16+TPDDL_EOD!AJ16</f>
        <v>58.25</v>
      </c>
      <c r="N16">
        <f t="shared" si="0"/>
        <v>266.44</v>
      </c>
      <c r="O16" s="112">
        <f t="shared" si="1"/>
        <v>0</v>
      </c>
      <c r="P16">
        <v>134.61000000000004</v>
      </c>
      <c r="Q16">
        <v>48.20000000000001</v>
      </c>
      <c r="R16">
        <v>5.8400000000000007</v>
      </c>
      <c r="S16">
        <v>19.540000000000003</v>
      </c>
      <c r="T16">
        <v>58.250000000000014</v>
      </c>
      <c r="U16" s="114">
        <f t="shared" si="2"/>
        <v>266.44000000000005</v>
      </c>
      <c r="V16" s="112">
        <f t="shared" si="3"/>
        <v>0</v>
      </c>
      <c r="Y16">
        <f>BAWANA!AW16+BAWANA!AX16</f>
        <v>26.78</v>
      </c>
      <c r="Z16">
        <f>BAWANA!BD16+BAWANA!BE16</f>
        <v>26.78</v>
      </c>
      <c r="AA16">
        <f>BAWANA!X16+BAWANA!Y16</f>
        <v>26.78</v>
      </c>
      <c r="AB16">
        <f>BAWANA!AE16+BAWANA!AF16</f>
        <v>26.78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266.44000000000005</v>
      </c>
      <c r="E17">
        <f>BAWANA!AM17</f>
        <v>0</v>
      </c>
      <c r="F17">
        <f t="shared" si="4"/>
        <v>256</v>
      </c>
      <c r="G17">
        <f t="shared" si="5"/>
        <v>266.44000000000005</v>
      </c>
      <c r="H17" s="112"/>
      <c r="I17">
        <f>BRPL_EOD!AI17+BRPL_EOD!AJ17</f>
        <v>134.61000000000001</v>
      </c>
      <c r="J17">
        <f>BYPL_EOD!AI17+BYPL_EOD!AJ17</f>
        <v>48.2</v>
      </c>
      <c r="K17">
        <f>MES_EOD!AI17+MES_EOD!AJ17</f>
        <v>5.84</v>
      </c>
      <c r="L17">
        <f>NDMC_EOD!AI17+NDMC_EOD!AJ17</f>
        <v>19.54</v>
      </c>
      <c r="M17">
        <f>TPDDL_EOD!AI17+TPDDL_EOD!AJ17</f>
        <v>58.25</v>
      </c>
      <c r="N17">
        <f t="shared" si="0"/>
        <v>266.44</v>
      </c>
      <c r="O17" s="112">
        <f t="shared" si="1"/>
        <v>0</v>
      </c>
      <c r="P17">
        <v>134.61000000000004</v>
      </c>
      <c r="Q17">
        <v>48.20000000000001</v>
      </c>
      <c r="R17">
        <v>5.8400000000000007</v>
      </c>
      <c r="S17">
        <v>19.540000000000003</v>
      </c>
      <c r="T17">
        <v>58.250000000000014</v>
      </c>
      <c r="U17" s="114">
        <f t="shared" si="2"/>
        <v>266.44000000000005</v>
      </c>
      <c r="V17" s="112">
        <f t="shared" si="3"/>
        <v>0</v>
      </c>
      <c r="Y17">
        <f>BAWANA!AW17+BAWANA!AX17</f>
        <v>26.78</v>
      </c>
      <c r="Z17">
        <f>BAWANA!BD17+BAWANA!BE17</f>
        <v>26.78</v>
      </c>
      <c r="AA17">
        <f>BAWANA!X17+BAWANA!Y17</f>
        <v>26.78</v>
      </c>
      <c r="AB17">
        <f>BAWANA!AE17+BAWANA!AF17</f>
        <v>26.78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266.44000000000005</v>
      </c>
      <c r="E18">
        <f>BAWANA!AM18</f>
        <v>0</v>
      </c>
      <c r="F18">
        <f t="shared" si="4"/>
        <v>256</v>
      </c>
      <c r="G18">
        <f t="shared" si="5"/>
        <v>266.44000000000005</v>
      </c>
      <c r="H18" s="112"/>
      <c r="I18">
        <f>BRPL_EOD!AI18+BRPL_EOD!AJ18</f>
        <v>134.61000000000001</v>
      </c>
      <c r="J18">
        <f>BYPL_EOD!AI18+BYPL_EOD!AJ18</f>
        <v>48.2</v>
      </c>
      <c r="K18">
        <f>MES_EOD!AI18+MES_EOD!AJ18</f>
        <v>5.84</v>
      </c>
      <c r="L18">
        <f>NDMC_EOD!AI18+NDMC_EOD!AJ18</f>
        <v>19.54</v>
      </c>
      <c r="M18">
        <f>TPDDL_EOD!AI18+TPDDL_EOD!AJ18</f>
        <v>58.25</v>
      </c>
      <c r="N18">
        <f t="shared" si="0"/>
        <v>266.44</v>
      </c>
      <c r="O18" s="112">
        <f t="shared" si="1"/>
        <v>0</v>
      </c>
      <c r="P18">
        <v>134.61000000000004</v>
      </c>
      <c r="Q18">
        <v>48.20000000000001</v>
      </c>
      <c r="R18">
        <v>5.8400000000000007</v>
      </c>
      <c r="S18">
        <v>19.540000000000003</v>
      </c>
      <c r="T18">
        <v>58.250000000000014</v>
      </c>
      <c r="U18" s="114">
        <f t="shared" si="2"/>
        <v>266.44000000000005</v>
      </c>
      <c r="V18" s="112">
        <f t="shared" si="3"/>
        <v>0</v>
      </c>
      <c r="Y18">
        <f>BAWANA!AW18+BAWANA!AX18</f>
        <v>26.78</v>
      </c>
      <c r="Z18">
        <f>BAWANA!BD18+BAWANA!BE18</f>
        <v>26.78</v>
      </c>
      <c r="AA18">
        <f>BAWANA!X18+BAWANA!Y18</f>
        <v>26.78</v>
      </c>
      <c r="AB18">
        <f>BAWANA!AE18+BAWANA!AF18</f>
        <v>26.78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266.44000000000005</v>
      </c>
      <c r="E19">
        <f>BAWANA!AM19</f>
        <v>0</v>
      </c>
      <c r="F19">
        <f t="shared" si="4"/>
        <v>256</v>
      </c>
      <c r="G19">
        <f t="shared" si="5"/>
        <v>266.44000000000005</v>
      </c>
      <c r="H19" s="112"/>
      <c r="I19">
        <f>BRPL_EOD!AI19+BRPL_EOD!AJ19</f>
        <v>134.61000000000001</v>
      </c>
      <c r="J19">
        <f>BYPL_EOD!AI19+BYPL_EOD!AJ19</f>
        <v>48.2</v>
      </c>
      <c r="K19">
        <f>MES_EOD!AI19+MES_EOD!AJ19</f>
        <v>5.84</v>
      </c>
      <c r="L19">
        <f>NDMC_EOD!AI19+NDMC_EOD!AJ19</f>
        <v>19.54</v>
      </c>
      <c r="M19">
        <f>TPDDL_EOD!AI19+TPDDL_EOD!AJ19</f>
        <v>58.25</v>
      </c>
      <c r="N19">
        <f t="shared" si="0"/>
        <v>266.44</v>
      </c>
      <c r="O19" s="112">
        <f t="shared" si="1"/>
        <v>0</v>
      </c>
      <c r="P19">
        <v>134.61000000000004</v>
      </c>
      <c r="Q19">
        <v>48.20000000000001</v>
      </c>
      <c r="R19">
        <v>5.8400000000000007</v>
      </c>
      <c r="S19">
        <v>19.540000000000003</v>
      </c>
      <c r="T19">
        <v>58.250000000000014</v>
      </c>
      <c r="U19" s="114">
        <f t="shared" si="2"/>
        <v>266.44000000000005</v>
      </c>
      <c r="V19" s="112">
        <f t="shared" si="3"/>
        <v>0</v>
      </c>
      <c r="Y19">
        <f>BAWANA!AW19+BAWANA!AX19</f>
        <v>26.78</v>
      </c>
      <c r="Z19">
        <f>BAWANA!BD19+BAWANA!BE19</f>
        <v>26.78</v>
      </c>
      <c r="AA19">
        <f>BAWANA!X19+BAWANA!Y19</f>
        <v>26.78</v>
      </c>
      <c r="AB19">
        <f>BAWANA!AE19+BAWANA!AF19</f>
        <v>26.78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266.44000000000005</v>
      </c>
      <c r="E20">
        <f>BAWANA!AM20</f>
        <v>0</v>
      </c>
      <c r="F20">
        <f t="shared" si="4"/>
        <v>256</v>
      </c>
      <c r="G20">
        <f t="shared" si="5"/>
        <v>266.44000000000005</v>
      </c>
      <c r="H20" s="112"/>
      <c r="I20">
        <f>BRPL_EOD!AI20+BRPL_EOD!AJ20</f>
        <v>134.61000000000001</v>
      </c>
      <c r="J20">
        <f>BYPL_EOD!AI20+BYPL_EOD!AJ20</f>
        <v>48.2</v>
      </c>
      <c r="K20">
        <f>MES_EOD!AI20+MES_EOD!AJ20</f>
        <v>5.84</v>
      </c>
      <c r="L20">
        <f>NDMC_EOD!AI20+NDMC_EOD!AJ20</f>
        <v>19.54</v>
      </c>
      <c r="M20">
        <f>TPDDL_EOD!AI20+TPDDL_EOD!AJ20</f>
        <v>58.25</v>
      </c>
      <c r="N20">
        <f t="shared" si="0"/>
        <v>266.44</v>
      </c>
      <c r="O20" s="112">
        <f t="shared" si="1"/>
        <v>0</v>
      </c>
      <c r="P20">
        <v>134.61000000000004</v>
      </c>
      <c r="Q20">
        <v>48.20000000000001</v>
      </c>
      <c r="R20">
        <v>5.8400000000000007</v>
      </c>
      <c r="S20">
        <v>19.540000000000003</v>
      </c>
      <c r="T20">
        <v>58.250000000000014</v>
      </c>
      <c r="U20" s="114">
        <f t="shared" si="2"/>
        <v>266.44000000000005</v>
      </c>
      <c r="V20" s="112">
        <f t="shared" si="3"/>
        <v>0</v>
      </c>
      <c r="Y20">
        <f>BAWANA!AW20+BAWANA!AX20</f>
        <v>26.78</v>
      </c>
      <c r="Z20">
        <f>BAWANA!BD20+BAWANA!BE20</f>
        <v>26.78</v>
      </c>
      <c r="AA20">
        <f>BAWANA!X20+BAWANA!Y20</f>
        <v>26.78</v>
      </c>
      <c r="AB20">
        <f>BAWANA!AE20+BAWANA!AF20</f>
        <v>26.78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266.44000000000005</v>
      </c>
      <c r="E21">
        <f>BAWANA!AM21</f>
        <v>0</v>
      </c>
      <c r="F21">
        <f t="shared" si="4"/>
        <v>256</v>
      </c>
      <c r="G21">
        <f t="shared" si="5"/>
        <v>266.44000000000005</v>
      </c>
      <c r="H21" s="112"/>
      <c r="I21">
        <f>BRPL_EOD!AI21+BRPL_EOD!AJ21</f>
        <v>134.61000000000001</v>
      </c>
      <c r="J21">
        <f>BYPL_EOD!AI21+BYPL_EOD!AJ21</f>
        <v>48.2</v>
      </c>
      <c r="K21">
        <f>MES_EOD!AI21+MES_EOD!AJ21</f>
        <v>5.84</v>
      </c>
      <c r="L21">
        <f>NDMC_EOD!AI21+NDMC_EOD!AJ21</f>
        <v>19.54</v>
      </c>
      <c r="M21">
        <f>TPDDL_EOD!AI21+TPDDL_EOD!AJ21</f>
        <v>58.25</v>
      </c>
      <c r="N21">
        <f t="shared" si="0"/>
        <v>266.44</v>
      </c>
      <c r="O21" s="112">
        <f t="shared" si="1"/>
        <v>0</v>
      </c>
      <c r="P21">
        <v>134.61000000000004</v>
      </c>
      <c r="Q21">
        <v>48.20000000000001</v>
      </c>
      <c r="R21">
        <v>5.8400000000000007</v>
      </c>
      <c r="S21">
        <v>19.540000000000003</v>
      </c>
      <c r="T21">
        <v>58.250000000000014</v>
      </c>
      <c r="U21" s="114">
        <f t="shared" si="2"/>
        <v>266.44000000000005</v>
      </c>
      <c r="V21" s="112">
        <f t="shared" si="3"/>
        <v>0</v>
      </c>
      <c r="Y21">
        <f>BAWANA!AW21+BAWANA!AX21</f>
        <v>26.78</v>
      </c>
      <c r="Z21">
        <f>BAWANA!BD21+BAWANA!BE21</f>
        <v>26.78</v>
      </c>
      <c r="AA21">
        <f>BAWANA!X21+BAWANA!Y21</f>
        <v>26.78</v>
      </c>
      <c r="AB21">
        <f>BAWANA!AE21+BAWANA!AF21</f>
        <v>26.78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266.44000000000005</v>
      </c>
      <c r="E22">
        <f>BAWANA!AM22</f>
        <v>0</v>
      </c>
      <c r="F22">
        <f t="shared" si="4"/>
        <v>256</v>
      </c>
      <c r="G22">
        <f t="shared" si="5"/>
        <v>266.44000000000005</v>
      </c>
      <c r="H22" s="112"/>
      <c r="I22">
        <f>BRPL_EOD!AI22+BRPL_EOD!AJ22</f>
        <v>134.61000000000001</v>
      </c>
      <c r="J22">
        <f>BYPL_EOD!AI22+BYPL_EOD!AJ22</f>
        <v>48.2</v>
      </c>
      <c r="K22">
        <f>MES_EOD!AI22+MES_EOD!AJ22</f>
        <v>5.84</v>
      </c>
      <c r="L22">
        <f>NDMC_EOD!AI22+NDMC_EOD!AJ22</f>
        <v>19.54</v>
      </c>
      <c r="M22">
        <f>TPDDL_EOD!AI22+TPDDL_EOD!AJ22</f>
        <v>58.25</v>
      </c>
      <c r="N22">
        <f t="shared" si="0"/>
        <v>266.44</v>
      </c>
      <c r="O22" s="112">
        <f t="shared" si="1"/>
        <v>0</v>
      </c>
      <c r="P22">
        <v>134.61000000000004</v>
      </c>
      <c r="Q22">
        <v>48.20000000000001</v>
      </c>
      <c r="R22">
        <v>5.8400000000000007</v>
      </c>
      <c r="S22">
        <v>19.540000000000003</v>
      </c>
      <c r="T22">
        <v>58.250000000000014</v>
      </c>
      <c r="U22" s="114">
        <f t="shared" si="2"/>
        <v>266.44000000000005</v>
      </c>
      <c r="V22" s="112">
        <f t="shared" si="3"/>
        <v>0</v>
      </c>
      <c r="Y22">
        <f>BAWANA!AW22+BAWANA!AX22</f>
        <v>26.78</v>
      </c>
      <c r="Z22">
        <f>BAWANA!BD22+BAWANA!BE22</f>
        <v>26.78</v>
      </c>
      <c r="AA22">
        <f>BAWANA!X22+BAWANA!Y22</f>
        <v>26.78</v>
      </c>
      <c r="AB22">
        <f>BAWANA!AE22+BAWANA!AF22</f>
        <v>26.78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266.44000000000005</v>
      </c>
      <c r="E23">
        <f>BAWANA!AM23</f>
        <v>0</v>
      </c>
      <c r="F23">
        <f t="shared" si="4"/>
        <v>256</v>
      </c>
      <c r="G23">
        <f t="shared" si="5"/>
        <v>266.44000000000005</v>
      </c>
      <c r="H23" s="112"/>
      <c r="I23">
        <f>BRPL_EOD!AI23+BRPL_EOD!AJ23</f>
        <v>134.61000000000001</v>
      </c>
      <c r="J23">
        <f>BYPL_EOD!AI23+BYPL_EOD!AJ23</f>
        <v>48.2</v>
      </c>
      <c r="K23">
        <f>MES_EOD!AI23+MES_EOD!AJ23</f>
        <v>5.84</v>
      </c>
      <c r="L23">
        <f>NDMC_EOD!AI23+NDMC_EOD!AJ23</f>
        <v>19.54</v>
      </c>
      <c r="M23">
        <f>TPDDL_EOD!AI23+TPDDL_EOD!AJ23</f>
        <v>58.25</v>
      </c>
      <c r="N23">
        <f t="shared" si="0"/>
        <v>266.44</v>
      </c>
      <c r="O23" s="112">
        <f t="shared" si="1"/>
        <v>0</v>
      </c>
      <c r="P23">
        <v>134.61000000000004</v>
      </c>
      <c r="Q23">
        <v>48.20000000000001</v>
      </c>
      <c r="R23">
        <v>5.8400000000000007</v>
      </c>
      <c r="S23">
        <v>19.540000000000003</v>
      </c>
      <c r="T23">
        <v>58.250000000000014</v>
      </c>
      <c r="U23" s="114">
        <f t="shared" si="2"/>
        <v>266.44000000000005</v>
      </c>
      <c r="V23" s="112">
        <f t="shared" si="3"/>
        <v>0</v>
      </c>
      <c r="Y23">
        <f>BAWANA!AW23+BAWANA!AX23</f>
        <v>26.78</v>
      </c>
      <c r="Z23">
        <f>BAWANA!BD23+BAWANA!BE23</f>
        <v>26.78</v>
      </c>
      <c r="AA23">
        <f>BAWANA!X23+BAWANA!Y23</f>
        <v>26.78</v>
      </c>
      <c r="AB23">
        <f>BAWANA!AE23+BAWANA!AF23</f>
        <v>26.78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266.44000000000005</v>
      </c>
      <c r="E24">
        <f>BAWANA!AM24</f>
        <v>0</v>
      </c>
      <c r="F24">
        <f t="shared" si="4"/>
        <v>256</v>
      </c>
      <c r="G24">
        <f t="shared" si="5"/>
        <v>266.44000000000005</v>
      </c>
      <c r="H24" s="112"/>
      <c r="I24">
        <f>BRPL_EOD!AI24+BRPL_EOD!AJ24</f>
        <v>134.61000000000001</v>
      </c>
      <c r="J24">
        <f>BYPL_EOD!AI24+BYPL_EOD!AJ24</f>
        <v>48.2</v>
      </c>
      <c r="K24">
        <f>MES_EOD!AI24+MES_EOD!AJ24</f>
        <v>5.84</v>
      </c>
      <c r="L24">
        <f>NDMC_EOD!AI24+NDMC_EOD!AJ24</f>
        <v>19.54</v>
      </c>
      <c r="M24">
        <f>TPDDL_EOD!AI24+TPDDL_EOD!AJ24</f>
        <v>58.25</v>
      </c>
      <c r="N24">
        <f t="shared" si="0"/>
        <v>266.44</v>
      </c>
      <c r="O24" s="112">
        <f t="shared" si="1"/>
        <v>0</v>
      </c>
      <c r="P24">
        <v>134.61000000000004</v>
      </c>
      <c r="Q24">
        <v>48.20000000000001</v>
      </c>
      <c r="R24">
        <v>5.8400000000000007</v>
      </c>
      <c r="S24">
        <v>19.540000000000003</v>
      </c>
      <c r="T24">
        <v>58.250000000000014</v>
      </c>
      <c r="U24" s="114">
        <f t="shared" si="2"/>
        <v>266.44000000000005</v>
      </c>
      <c r="V24" s="112">
        <f t="shared" si="3"/>
        <v>0</v>
      </c>
      <c r="Y24">
        <f>BAWANA!AW24+BAWANA!AX24</f>
        <v>26.78</v>
      </c>
      <c r="Z24">
        <f>BAWANA!BD24+BAWANA!BE24</f>
        <v>26.78</v>
      </c>
      <c r="AA24">
        <f>BAWANA!X24+BAWANA!Y24</f>
        <v>26.78</v>
      </c>
      <c r="AB24">
        <f>BAWANA!AE24+BAWANA!AF24</f>
        <v>26.78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262.16000000000003</v>
      </c>
      <c r="E25">
        <f>BAWANA!AM25</f>
        <v>0</v>
      </c>
      <c r="F25">
        <f t="shared" si="4"/>
        <v>256</v>
      </c>
      <c r="G25">
        <f t="shared" si="5"/>
        <v>262.16000000000003</v>
      </c>
      <c r="H25" s="112"/>
      <c r="I25">
        <f>BRPL_EOD!AI25+BRPL_EOD!AJ25</f>
        <v>134.61000000000001</v>
      </c>
      <c r="J25">
        <f>BYPL_EOD!AI25+BYPL_EOD!AJ25</f>
        <v>46.51</v>
      </c>
      <c r="K25">
        <f>MES_EOD!AI25+MES_EOD!AJ25</f>
        <v>5.84</v>
      </c>
      <c r="L25">
        <f>NDMC_EOD!AI25+NDMC_EOD!AJ25</f>
        <v>19</v>
      </c>
      <c r="M25">
        <f>TPDDL_EOD!AI25+TPDDL_EOD!AJ25</f>
        <v>56.2</v>
      </c>
      <c r="N25">
        <f t="shared" si="0"/>
        <v>262.16000000000003</v>
      </c>
      <c r="O25" s="112">
        <f t="shared" si="1"/>
        <v>0</v>
      </c>
      <c r="P25">
        <v>134.61000000000001</v>
      </c>
      <c r="Q25">
        <v>46.51</v>
      </c>
      <c r="R25">
        <v>5.84</v>
      </c>
      <c r="S25">
        <v>19</v>
      </c>
      <c r="T25">
        <v>56.2</v>
      </c>
      <c r="U25" s="114">
        <f t="shared" si="2"/>
        <v>262.16000000000003</v>
      </c>
      <c r="V25" s="112">
        <f t="shared" si="3"/>
        <v>0</v>
      </c>
      <c r="Y25">
        <f>BAWANA!AW25+BAWANA!AX25</f>
        <v>32</v>
      </c>
      <c r="Z25">
        <f>BAWANA!BD25+BAWANA!BE25</f>
        <v>25.84</v>
      </c>
      <c r="AA25">
        <f>BAWANA!X25+BAWANA!Y25</f>
        <v>32</v>
      </c>
      <c r="AB25">
        <f>BAWANA!AE25+BAWANA!AF25</f>
        <v>25.84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262.16000000000003</v>
      </c>
      <c r="E26">
        <f>BAWANA!AM26</f>
        <v>0</v>
      </c>
      <c r="F26">
        <f t="shared" si="4"/>
        <v>256</v>
      </c>
      <c r="G26">
        <f t="shared" si="5"/>
        <v>262.16000000000003</v>
      </c>
      <c r="H26" s="112"/>
      <c r="I26">
        <f>BRPL_EOD!AI26+BRPL_EOD!AJ26</f>
        <v>134.61000000000001</v>
      </c>
      <c r="J26">
        <f>BYPL_EOD!AI26+BYPL_EOD!AJ26</f>
        <v>46.51</v>
      </c>
      <c r="K26">
        <f>MES_EOD!AI26+MES_EOD!AJ26</f>
        <v>5.84</v>
      </c>
      <c r="L26">
        <f>NDMC_EOD!AI26+NDMC_EOD!AJ26</f>
        <v>19</v>
      </c>
      <c r="M26">
        <f>TPDDL_EOD!AI26+TPDDL_EOD!AJ26</f>
        <v>56.2</v>
      </c>
      <c r="N26">
        <f t="shared" si="0"/>
        <v>262.16000000000003</v>
      </c>
      <c r="O26" s="112">
        <f t="shared" si="1"/>
        <v>0</v>
      </c>
      <c r="P26">
        <v>134.61000000000001</v>
      </c>
      <c r="Q26">
        <v>46.51</v>
      </c>
      <c r="R26">
        <v>5.84</v>
      </c>
      <c r="S26">
        <v>19</v>
      </c>
      <c r="T26">
        <v>56.2</v>
      </c>
      <c r="U26" s="114">
        <f t="shared" si="2"/>
        <v>262.16000000000003</v>
      </c>
      <c r="V26" s="112">
        <f t="shared" si="3"/>
        <v>0</v>
      </c>
      <c r="Y26">
        <f>BAWANA!AW26+BAWANA!AX26</f>
        <v>32</v>
      </c>
      <c r="Z26">
        <f>BAWANA!BD26+BAWANA!BE26</f>
        <v>25.84</v>
      </c>
      <c r="AA26">
        <f>BAWANA!X26+BAWANA!Y26</f>
        <v>32</v>
      </c>
      <c r="AB26">
        <f>BAWANA!AE26+BAWANA!AF26</f>
        <v>25.84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51.55</v>
      </c>
      <c r="N27">
        <f t="shared" si="0"/>
        <v>256</v>
      </c>
      <c r="O27" s="112">
        <f t="shared" si="1"/>
        <v>0</v>
      </c>
      <c r="P27">
        <v>134.61000000000001</v>
      </c>
      <c r="Q27">
        <v>45</v>
      </c>
      <c r="R27">
        <v>5.84</v>
      </c>
      <c r="S27">
        <v>19</v>
      </c>
      <c r="T27">
        <v>51.55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116.56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116.5554470528495</v>
      </c>
      <c r="Q28">
        <v>44.998242256161873</v>
      </c>
      <c r="R28">
        <v>5.8397718839107844</v>
      </c>
      <c r="S28">
        <v>18.999257841490568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106.56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106.55583766259132</v>
      </c>
      <c r="Q29">
        <v>54.997851646420067</v>
      </c>
      <c r="R29">
        <v>5.8397718839107844</v>
      </c>
      <c r="S29">
        <v>18.999257841490568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106.56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106.55583766259132</v>
      </c>
      <c r="Q30">
        <v>54.997851646420067</v>
      </c>
      <c r="R30">
        <v>5.8397718839107844</v>
      </c>
      <c r="S30">
        <v>18.999257841490568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106.56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106.55583766259132</v>
      </c>
      <c r="Q31">
        <v>54.997851646420067</v>
      </c>
      <c r="R31">
        <v>5.8397718839107844</v>
      </c>
      <c r="S31">
        <v>18.999257841490568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106.56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106.55583766259132</v>
      </c>
      <c r="Q32">
        <v>54.997851646420067</v>
      </c>
      <c r="R32">
        <v>5.8397718839107844</v>
      </c>
      <c r="S32">
        <v>18.999257841490568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103.56</v>
      </c>
      <c r="J33">
        <f>BYPL_EOD!AI33+BYPL_EOD!AJ33</f>
        <v>55</v>
      </c>
      <c r="K33">
        <f>MES_EOD!AI33+MES_EOD!AJ33</f>
        <v>5.84</v>
      </c>
      <c r="L33">
        <f>NDMC_EOD!AI33+NDMC_EOD!AJ33</f>
        <v>22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103.55595484551385</v>
      </c>
      <c r="Q33">
        <v>54.997851646420067</v>
      </c>
      <c r="R33">
        <v>5.8397718839107844</v>
      </c>
      <c r="S33">
        <v>21.999140658568024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102.56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102.55599390648803</v>
      </c>
      <c r="Q34">
        <v>54.997851646420067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102.56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102.55599390648803</v>
      </c>
      <c r="Q41">
        <v>54.997851646420067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102.56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102.55599390648803</v>
      </c>
      <c r="Q42">
        <v>54.997851646420067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122.16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50</v>
      </c>
      <c r="N45">
        <f t="shared" si="0"/>
        <v>256</v>
      </c>
      <c r="O45" s="112">
        <f t="shared" si="1"/>
        <v>0</v>
      </c>
      <c r="P45">
        <v>122.16</v>
      </c>
      <c r="Q45">
        <v>55</v>
      </c>
      <c r="R45">
        <v>5.84</v>
      </c>
      <c r="S45">
        <v>23</v>
      </c>
      <c r="T45">
        <v>50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102.56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102.55599390648803</v>
      </c>
      <c r="Q46">
        <v>54.997851646420067</v>
      </c>
      <c r="R46">
        <v>5.8397718839107844</v>
      </c>
      <c r="S46">
        <v>22.999101597593846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122.16</v>
      </c>
      <c r="J47">
        <f>BYPL_EOD!AI47+BYPL_EOD!AJ47</f>
        <v>55</v>
      </c>
      <c r="K47">
        <f>MES_EOD!AI47+MES_EOD!AJ47</f>
        <v>5.84</v>
      </c>
      <c r="L47">
        <f>NDMC_EOD!AI47+NDMC_EOD!AJ47</f>
        <v>23</v>
      </c>
      <c r="M47">
        <f>TPDDL_EOD!AI47+TPDDL_EOD!AJ47</f>
        <v>50</v>
      </c>
      <c r="N47">
        <f t="shared" si="0"/>
        <v>256</v>
      </c>
      <c r="O47" s="112">
        <f t="shared" si="1"/>
        <v>0</v>
      </c>
      <c r="P47">
        <v>122.16</v>
      </c>
      <c r="Q47">
        <v>55</v>
      </c>
      <c r="R47">
        <v>5.84</v>
      </c>
      <c r="S47">
        <v>23</v>
      </c>
      <c r="T47">
        <v>50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122.16</v>
      </c>
      <c r="J48">
        <f>BYPL_EOD!AI48+BYPL_EOD!AJ48</f>
        <v>55</v>
      </c>
      <c r="K48">
        <f>MES_EOD!AI48+MES_EOD!AJ48</f>
        <v>5.84</v>
      </c>
      <c r="L48">
        <f>NDMC_EOD!AI48+NDMC_EOD!AJ48</f>
        <v>23</v>
      </c>
      <c r="M48">
        <f>TPDDL_EOD!AI48+TPDDL_EOD!AJ48</f>
        <v>50</v>
      </c>
      <c r="N48">
        <f t="shared" si="0"/>
        <v>256</v>
      </c>
      <c r="O48" s="112">
        <f t="shared" si="1"/>
        <v>0</v>
      </c>
      <c r="P48">
        <v>122.16</v>
      </c>
      <c r="Q48">
        <v>55</v>
      </c>
      <c r="R48">
        <v>5.84</v>
      </c>
      <c r="S48">
        <v>23</v>
      </c>
      <c r="T48">
        <v>50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126.16</v>
      </c>
      <c r="J49">
        <f>BYPL_EOD!AI49+BYPL_EOD!AJ49</f>
        <v>55</v>
      </c>
      <c r="K49">
        <f>MES_EOD!AI49+MES_EOD!AJ49</f>
        <v>5.84</v>
      </c>
      <c r="L49">
        <f>NDMC_EOD!AI49+NDMC_EOD!AJ49</f>
        <v>19</v>
      </c>
      <c r="M49">
        <f>TPDDL_EOD!AI49+TPDDL_EOD!AJ49</f>
        <v>50</v>
      </c>
      <c r="N49">
        <f t="shared" si="0"/>
        <v>256</v>
      </c>
      <c r="O49" s="112">
        <f t="shared" si="1"/>
        <v>0</v>
      </c>
      <c r="P49">
        <v>126.16</v>
      </c>
      <c r="Q49">
        <v>55</v>
      </c>
      <c r="R49">
        <v>5.84</v>
      </c>
      <c r="S49">
        <v>19</v>
      </c>
      <c r="T49">
        <v>50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126.16</v>
      </c>
      <c r="J50">
        <f>BYPL_EOD!AI50+BYPL_EOD!AJ50</f>
        <v>55</v>
      </c>
      <c r="K50">
        <f>MES_EOD!AI50+MES_EOD!AJ50</f>
        <v>5.84</v>
      </c>
      <c r="L50">
        <f>NDMC_EOD!AI50+NDMC_EOD!AJ50</f>
        <v>19</v>
      </c>
      <c r="M50">
        <f>TPDDL_EOD!AI50+TPDDL_EOD!AJ50</f>
        <v>50</v>
      </c>
      <c r="N50">
        <f t="shared" si="0"/>
        <v>256</v>
      </c>
      <c r="O50" s="112">
        <f t="shared" si="1"/>
        <v>0</v>
      </c>
      <c r="P50">
        <v>126.16</v>
      </c>
      <c r="Q50">
        <v>55</v>
      </c>
      <c r="R50">
        <v>5.84</v>
      </c>
      <c r="S50">
        <v>19</v>
      </c>
      <c r="T50">
        <v>50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51.55</v>
      </c>
      <c r="N51">
        <f t="shared" si="0"/>
        <v>256</v>
      </c>
      <c r="O51" s="112">
        <f t="shared" si="1"/>
        <v>0</v>
      </c>
      <c r="P51">
        <v>134.61000000000001</v>
      </c>
      <c r="Q51">
        <v>45</v>
      </c>
      <c r="R51">
        <v>5.84</v>
      </c>
      <c r="S51">
        <v>19</v>
      </c>
      <c r="T51">
        <v>51.55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116.56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116.5554470528495</v>
      </c>
      <c r="Q52">
        <v>44.998242256161873</v>
      </c>
      <c r="R52">
        <v>5.8397718839107844</v>
      </c>
      <c r="S52">
        <v>18.999257841490568</v>
      </c>
      <c r="T52">
        <v>69.607280965587279</v>
      </c>
      <c r="U52" s="114">
        <f t="shared" si="2"/>
        <v>255.99999999999997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116.56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116.5554470528495</v>
      </c>
      <c r="Q53">
        <v>44.998242256161873</v>
      </c>
      <c r="R53">
        <v>5.8397718839107844</v>
      </c>
      <c r="S53">
        <v>18.999257841490568</v>
      </c>
      <c r="T53">
        <v>69.607280965587279</v>
      </c>
      <c r="U53" s="114">
        <f t="shared" si="2"/>
        <v>255.99999999999997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116.56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116.5554470528495</v>
      </c>
      <c r="Q54">
        <v>44.998242256161873</v>
      </c>
      <c r="R54">
        <v>5.8397718839107844</v>
      </c>
      <c r="S54">
        <v>18.999257841490568</v>
      </c>
      <c r="T54">
        <v>69.607280965587279</v>
      </c>
      <c r="U54" s="114">
        <f t="shared" si="2"/>
        <v>255.99999999999997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51.55</v>
      </c>
      <c r="N55">
        <f t="shared" si="0"/>
        <v>256</v>
      </c>
      <c r="O55" s="112">
        <f t="shared" si="1"/>
        <v>0</v>
      </c>
      <c r="P55">
        <v>134.61000000000001</v>
      </c>
      <c r="Q55">
        <v>45</v>
      </c>
      <c r="R55">
        <v>5.84</v>
      </c>
      <c r="S55">
        <v>19</v>
      </c>
      <c r="T55">
        <v>51.55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51.55</v>
      </c>
      <c r="N56">
        <f t="shared" si="0"/>
        <v>256</v>
      </c>
      <c r="O56" s="112">
        <f t="shared" si="1"/>
        <v>0</v>
      </c>
      <c r="P56">
        <v>134.61000000000001</v>
      </c>
      <c r="Q56">
        <v>45</v>
      </c>
      <c r="R56">
        <v>5.84</v>
      </c>
      <c r="S56">
        <v>19</v>
      </c>
      <c r="T56">
        <v>51.55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51.55</v>
      </c>
      <c r="N57">
        <f t="shared" si="0"/>
        <v>256</v>
      </c>
      <c r="O57" s="112">
        <f t="shared" si="1"/>
        <v>0</v>
      </c>
      <c r="P57">
        <v>134.61000000000001</v>
      </c>
      <c r="Q57">
        <v>45</v>
      </c>
      <c r="R57">
        <v>5.84</v>
      </c>
      <c r="S57">
        <v>19</v>
      </c>
      <c r="T57">
        <v>51.55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51.55</v>
      </c>
      <c r="N58">
        <f t="shared" si="0"/>
        <v>256</v>
      </c>
      <c r="O58" s="112">
        <f t="shared" si="1"/>
        <v>0</v>
      </c>
      <c r="P58">
        <v>134.61000000000001</v>
      </c>
      <c r="Q58">
        <v>45</v>
      </c>
      <c r="R58">
        <v>5.84</v>
      </c>
      <c r="S58">
        <v>19</v>
      </c>
      <c r="T58">
        <v>51.55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51.55</v>
      </c>
      <c r="N59">
        <f t="shared" si="0"/>
        <v>256</v>
      </c>
      <c r="O59" s="112">
        <f t="shared" si="1"/>
        <v>0</v>
      </c>
      <c r="P59">
        <v>134.61000000000001</v>
      </c>
      <c r="Q59">
        <v>45</v>
      </c>
      <c r="R59">
        <v>5.84</v>
      </c>
      <c r="S59">
        <v>19</v>
      </c>
      <c r="T59">
        <v>51.55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51.55</v>
      </c>
      <c r="N60">
        <f t="shared" si="0"/>
        <v>256</v>
      </c>
      <c r="O60" s="112">
        <f t="shared" si="1"/>
        <v>0</v>
      </c>
      <c r="P60">
        <v>134.61000000000001</v>
      </c>
      <c r="Q60">
        <v>45</v>
      </c>
      <c r="R60">
        <v>5.84</v>
      </c>
      <c r="S60">
        <v>19</v>
      </c>
      <c r="T60">
        <v>51.55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51.55</v>
      </c>
      <c r="N61">
        <f t="shared" si="0"/>
        <v>256</v>
      </c>
      <c r="O61" s="112">
        <f t="shared" si="1"/>
        <v>0</v>
      </c>
      <c r="P61">
        <v>134.61000000000001</v>
      </c>
      <c r="Q61">
        <v>45</v>
      </c>
      <c r="R61">
        <v>5.84</v>
      </c>
      <c r="S61">
        <v>19</v>
      </c>
      <c r="T61">
        <v>51.55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116.56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116.5554470528495</v>
      </c>
      <c r="Q62">
        <v>44.998242256161873</v>
      </c>
      <c r="R62">
        <v>5.8397718839107844</v>
      </c>
      <c r="S62">
        <v>18.999257841490568</v>
      </c>
      <c r="T62">
        <v>69.607280965587279</v>
      </c>
      <c r="U62" s="114">
        <f t="shared" si="2"/>
        <v>255.99999999999997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51.55</v>
      </c>
      <c r="N63">
        <f t="shared" si="0"/>
        <v>256</v>
      </c>
      <c r="O63" s="112">
        <f t="shared" si="1"/>
        <v>0</v>
      </c>
      <c r="P63">
        <v>134.61000000000001</v>
      </c>
      <c r="Q63">
        <v>45</v>
      </c>
      <c r="R63">
        <v>5.84</v>
      </c>
      <c r="S63">
        <v>19</v>
      </c>
      <c r="T63">
        <v>51.55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51.55</v>
      </c>
      <c r="N64">
        <f t="shared" si="0"/>
        <v>256</v>
      </c>
      <c r="O64" s="112">
        <f t="shared" si="1"/>
        <v>0</v>
      </c>
      <c r="P64">
        <v>134.61000000000001</v>
      </c>
      <c r="Q64">
        <v>45</v>
      </c>
      <c r="R64">
        <v>5.84</v>
      </c>
      <c r="S64">
        <v>19</v>
      </c>
      <c r="T64">
        <v>51.55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116.56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116.5554470528495</v>
      </c>
      <c r="Q65">
        <v>44.998242256161873</v>
      </c>
      <c r="R65">
        <v>5.8397718839107844</v>
      </c>
      <c r="S65">
        <v>18.999257841490568</v>
      </c>
      <c r="T65">
        <v>69.607280965587279</v>
      </c>
      <c r="U65" s="114">
        <f t="shared" si="2"/>
        <v>255.99999999999997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116.56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116.5554470528495</v>
      </c>
      <c r="Q66">
        <v>44.998242256161873</v>
      </c>
      <c r="R66">
        <v>5.8397718839107844</v>
      </c>
      <c r="S66">
        <v>18.999257841490568</v>
      </c>
      <c r="T66">
        <v>69.607280965587279</v>
      </c>
      <c r="U66" s="114">
        <f t="shared" si="2"/>
        <v>255.99999999999997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106.56</v>
      </c>
      <c r="J67">
        <f>BYPL_EOD!AI67+BYPL_EOD!AJ67</f>
        <v>55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106.55583766259132</v>
      </c>
      <c r="Q67">
        <v>54.997851646420067</v>
      </c>
      <c r="R67">
        <v>5.8397718839107844</v>
      </c>
      <c r="S67">
        <v>18.999257841490568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106.56</v>
      </c>
      <c r="J68">
        <f>BYPL_EOD!AI68+BYPL_EOD!AJ68</f>
        <v>55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106.55583766259132</v>
      </c>
      <c r="Q68">
        <v>54.997851646420067</v>
      </c>
      <c r="R68">
        <v>5.8397718839107844</v>
      </c>
      <c r="S68">
        <v>18.999257841490568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102.56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102.55599390648803</v>
      </c>
      <c r="Q69">
        <v>54.997851646420067</v>
      </c>
      <c r="R69">
        <v>5.8397718839107844</v>
      </c>
      <c r="S69">
        <v>22.999101597593846</v>
      </c>
      <c r="T69">
        <v>69.607280965587279</v>
      </c>
      <c r="U69" s="114">
        <f t="shared" si="9"/>
        <v>255.99999999999997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102.56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102.55599390648803</v>
      </c>
      <c r="Q70">
        <v>54.997851646420067</v>
      </c>
      <c r="R70">
        <v>5.8397718839107844</v>
      </c>
      <c r="S70">
        <v>22.999101597593846</v>
      </c>
      <c r="T70">
        <v>69.607280965587279</v>
      </c>
      <c r="U70" s="114">
        <f t="shared" si="9"/>
        <v>255.99999999999997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106.56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106.55583766259132</v>
      </c>
      <c r="Q83">
        <v>54.997851646420067</v>
      </c>
      <c r="R83">
        <v>5.8397718839107844</v>
      </c>
      <c r="S83">
        <v>18.999257841490568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106.56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106.55583766259132</v>
      </c>
      <c r="Q84">
        <v>54.997851646420067</v>
      </c>
      <c r="R84">
        <v>5.8397718839107844</v>
      </c>
      <c r="S84">
        <v>18.999257841490568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106.56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106.55583766259132</v>
      </c>
      <c r="Q85">
        <v>54.997851646420067</v>
      </c>
      <c r="R85">
        <v>5.8397718839107844</v>
      </c>
      <c r="S85">
        <v>18.999257841490568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106.56</v>
      </c>
      <c r="J86">
        <f>BYPL_EOD!AI86+BYPL_EOD!AJ86</f>
        <v>55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106.55583766259132</v>
      </c>
      <c r="Q86">
        <v>54.997851646420067</v>
      </c>
      <c r="R86">
        <v>5.8397718839107844</v>
      </c>
      <c r="S86">
        <v>18.999257841490568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106.56</v>
      </c>
      <c r="J87">
        <f>BYPL_EOD!AI87+BYPL_EOD!AJ87</f>
        <v>55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106.55583766259132</v>
      </c>
      <c r="Q87">
        <v>54.997851646420067</v>
      </c>
      <c r="R87">
        <v>5.8397718839107844</v>
      </c>
      <c r="S87">
        <v>18.999257841490568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106.56</v>
      </c>
      <c r="J88">
        <f>BYPL_EOD!AI88+BYPL_EOD!AJ88</f>
        <v>55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106.55583766259132</v>
      </c>
      <c r="Q88">
        <v>54.997851646420067</v>
      </c>
      <c r="R88">
        <v>5.8397718839107844</v>
      </c>
      <c r="S88">
        <v>18.999257841490568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106.56</v>
      </c>
      <c r="J89">
        <f>BYPL_EOD!AI89+BYPL_EOD!AJ89</f>
        <v>55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106.55583766259132</v>
      </c>
      <c r="Q89">
        <v>54.997851646420067</v>
      </c>
      <c r="R89">
        <v>5.8397718839107844</v>
      </c>
      <c r="S89">
        <v>18.999257841490568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126.16</v>
      </c>
      <c r="J90">
        <f>BYPL_EOD!AI90+BYPL_EOD!AJ90</f>
        <v>55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256</v>
      </c>
      <c r="O90" s="112">
        <f t="shared" si="8"/>
        <v>0</v>
      </c>
      <c r="P90">
        <v>126.16</v>
      </c>
      <c r="Q90">
        <v>55</v>
      </c>
      <c r="R90">
        <v>5.84</v>
      </c>
      <c r="S90">
        <v>19</v>
      </c>
      <c r="T90">
        <v>50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134.61000000000001</v>
      </c>
      <c r="J91">
        <f>BYPL_EOD!AI91+BYPL_EOD!AJ91</f>
        <v>45</v>
      </c>
      <c r="K91">
        <f>MES_EOD!AI91+MES_EOD!AJ91</f>
        <v>5.84</v>
      </c>
      <c r="L91">
        <f>NDMC_EOD!AI91+NDMC_EOD!AJ91</f>
        <v>19</v>
      </c>
      <c r="M91">
        <f>TPDDL_EOD!AI91+TPDDL_EOD!AJ91</f>
        <v>51.55</v>
      </c>
      <c r="N91">
        <f t="shared" si="7"/>
        <v>256</v>
      </c>
      <c r="O91" s="112">
        <f t="shared" si="8"/>
        <v>0</v>
      </c>
      <c r="P91">
        <v>134.61000000000001</v>
      </c>
      <c r="Q91">
        <v>45</v>
      </c>
      <c r="R91">
        <v>5.84</v>
      </c>
      <c r="S91">
        <v>19</v>
      </c>
      <c r="T91">
        <v>51.55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134.61000000000001</v>
      </c>
      <c r="J92">
        <f>BYPL_EOD!AI92+BYPL_EOD!AJ92</f>
        <v>45</v>
      </c>
      <c r="K92">
        <f>MES_EOD!AI92+MES_EOD!AJ92</f>
        <v>5.84</v>
      </c>
      <c r="L92">
        <f>NDMC_EOD!AI92+NDMC_EOD!AJ92</f>
        <v>19</v>
      </c>
      <c r="M92">
        <f>TPDDL_EOD!AI92+TPDDL_EOD!AJ92</f>
        <v>51.55</v>
      </c>
      <c r="N92">
        <f t="shared" si="7"/>
        <v>256</v>
      </c>
      <c r="O92" s="112">
        <f t="shared" si="8"/>
        <v>0</v>
      </c>
      <c r="P92">
        <v>134.61000000000001</v>
      </c>
      <c r="Q92">
        <v>45</v>
      </c>
      <c r="R92">
        <v>5.84</v>
      </c>
      <c r="S92">
        <v>19</v>
      </c>
      <c r="T92">
        <v>51.55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262.16000000000003</v>
      </c>
      <c r="E93">
        <f>BAWANA!AM93</f>
        <v>0</v>
      </c>
      <c r="F93">
        <f t="shared" si="11"/>
        <v>256</v>
      </c>
      <c r="G93">
        <f t="shared" si="12"/>
        <v>262.16000000000003</v>
      </c>
      <c r="H93" s="112"/>
      <c r="I93">
        <f>BRPL_EOD!AI93+BRPL_EOD!AJ93</f>
        <v>134.61000000000001</v>
      </c>
      <c r="J93">
        <f>BYPL_EOD!AI93+BYPL_EOD!AJ93</f>
        <v>46.51</v>
      </c>
      <c r="K93">
        <f>MES_EOD!AI93+MES_EOD!AJ93</f>
        <v>5.84</v>
      </c>
      <c r="L93">
        <f>NDMC_EOD!AI93+NDMC_EOD!AJ93</f>
        <v>19</v>
      </c>
      <c r="M93">
        <f>TPDDL_EOD!AI93+TPDDL_EOD!AJ93</f>
        <v>56.2</v>
      </c>
      <c r="N93">
        <f t="shared" si="7"/>
        <v>262.16000000000003</v>
      </c>
      <c r="O93" s="112">
        <f t="shared" si="8"/>
        <v>0</v>
      </c>
      <c r="P93">
        <v>134.61000000000001</v>
      </c>
      <c r="Q93">
        <v>46.51</v>
      </c>
      <c r="R93">
        <v>5.84</v>
      </c>
      <c r="S93">
        <v>19</v>
      </c>
      <c r="T93">
        <v>56.2</v>
      </c>
      <c r="U93" s="114">
        <f t="shared" si="9"/>
        <v>262.16000000000003</v>
      </c>
      <c r="V93" s="112">
        <f t="shared" si="10"/>
        <v>0</v>
      </c>
      <c r="Y93">
        <f>BAWANA!AW93+BAWANA!AX93</f>
        <v>32</v>
      </c>
      <c r="Z93">
        <f>BAWANA!BD93+BAWANA!BE93</f>
        <v>25.84</v>
      </c>
      <c r="AA93">
        <f>BAWANA!X93+BAWANA!Y93</f>
        <v>32</v>
      </c>
      <c r="AB93">
        <f>BAWANA!AE93+BAWANA!AF93</f>
        <v>25.84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262.16000000000003</v>
      </c>
      <c r="E94">
        <f>BAWANA!AM94</f>
        <v>0</v>
      </c>
      <c r="F94">
        <f t="shared" si="11"/>
        <v>256</v>
      </c>
      <c r="G94">
        <f t="shared" si="12"/>
        <v>262.16000000000003</v>
      </c>
      <c r="H94" s="112"/>
      <c r="I94">
        <f>BRPL_EOD!AI94+BRPL_EOD!AJ94</f>
        <v>134.61000000000001</v>
      </c>
      <c r="J94">
        <f>BYPL_EOD!AI94+BYPL_EOD!AJ94</f>
        <v>46.51</v>
      </c>
      <c r="K94">
        <f>MES_EOD!AI94+MES_EOD!AJ94</f>
        <v>5.84</v>
      </c>
      <c r="L94">
        <f>NDMC_EOD!AI94+NDMC_EOD!AJ94</f>
        <v>19</v>
      </c>
      <c r="M94">
        <f>TPDDL_EOD!AI94+TPDDL_EOD!AJ94</f>
        <v>56.2</v>
      </c>
      <c r="N94">
        <f t="shared" si="7"/>
        <v>262.16000000000003</v>
      </c>
      <c r="O94" s="112">
        <f t="shared" si="8"/>
        <v>0</v>
      </c>
      <c r="P94">
        <v>134.61000000000001</v>
      </c>
      <c r="Q94">
        <v>46.51</v>
      </c>
      <c r="R94">
        <v>5.84</v>
      </c>
      <c r="S94">
        <v>19</v>
      </c>
      <c r="T94">
        <v>56.2</v>
      </c>
      <c r="U94" s="114">
        <f t="shared" si="9"/>
        <v>262.16000000000003</v>
      </c>
      <c r="V94" s="112">
        <f t="shared" si="10"/>
        <v>0</v>
      </c>
      <c r="Y94">
        <f>BAWANA!AW94+BAWANA!AX94</f>
        <v>32</v>
      </c>
      <c r="Z94">
        <f>BAWANA!BD94+BAWANA!BE94</f>
        <v>25.84</v>
      </c>
      <c r="AA94">
        <f>BAWANA!X94+BAWANA!Y94</f>
        <v>32</v>
      </c>
      <c r="AB94">
        <f>BAWANA!AE94+BAWANA!AF94</f>
        <v>25.84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266.44000000000005</v>
      </c>
      <c r="E95">
        <f>BAWANA!AM95</f>
        <v>0</v>
      </c>
      <c r="F95">
        <f t="shared" si="11"/>
        <v>256</v>
      </c>
      <c r="G95">
        <f t="shared" si="12"/>
        <v>266.44000000000005</v>
      </c>
      <c r="H95" s="112"/>
      <c r="I95">
        <f>BRPL_EOD!AI95+BRPL_EOD!AJ95</f>
        <v>134.61000000000001</v>
      </c>
      <c r="J95">
        <f>BYPL_EOD!AI95+BYPL_EOD!AJ95</f>
        <v>48.2</v>
      </c>
      <c r="K95">
        <f>MES_EOD!AI95+MES_EOD!AJ95</f>
        <v>5.84</v>
      </c>
      <c r="L95">
        <f>NDMC_EOD!AI95+NDMC_EOD!AJ95</f>
        <v>19.54</v>
      </c>
      <c r="M95">
        <f>TPDDL_EOD!AI95+TPDDL_EOD!AJ95</f>
        <v>58.25</v>
      </c>
      <c r="N95">
        <f t="shared" si="7"/>
        <v>266.44</v>
      </c>
      <c r="O95" s="112">
        <f t="shared" si="8"/>
        <v>0</v>
      </c>
      <c r="P95">
        <v>134.61000000000004</v>
      </c>
      <c r="Q95">
        <v>48.20000000000001</v>
      </c>
      <c r="R95">
        <v>5.8400000000000007</v>
      </c>
      <c r="S95">
        <v>19.540000000000003</v>
      </c>
      <c r="T95">
        <v>58.250000000000014</v>
      </c>
      <c r="U95" s="114">
        <f t="shared" si="9"/>
        <v>266.44000000000005</v>
      </c>
      <c r="V95" s="112">
        <f t="shared" si="10"/>
        <v>0</v>
      </c>
      <c r="Y95">
        <f>BAWANA!AW95+BAWANA!AX95</f>
        <v>26.78</v>
      </c>
      <c r="Z95">
        <f>BAWANA!BD95+BAWANA!BE95</f>
        <v>26.78</v>
      </c>
      <c r="AA95">
        <f>BAWANA!X95+BAWANA!Y95</f>
        <v>26.78</v>
      </c>
      <c r="AB95">
        <f>BAWANA!AE95+BAWANA!AF95</f>
        <v>26.78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266.44000000000005</v>
      </c>
      <c r="E96">
        <f>BAWANA!AM96</f>
        <v>0</v>
      </c>
      <c r="F96">
        <f t="shared" si="11"/>
        <v>256</v>
      </c>
      <c r="G96">
        <f t="shared" si="12"/>
        <v>266.44000000000005</v>
      </c>
      <c r="H96" s="112"/>
      <c r="I96">
        <f>BRPL_EOD!AI96+BRPL_EOD!AJ96</f>
        <v>134.61000000000001</v>
      </c>
      <c r="J96">
        <f>BYPL_EOD!AI96+BYPL_EOD!AJ96</f>
        <v>48.2</v>
      </c>
      <c r="K96">
        <f>MES_EOD!AI96+MES_EOD!AJ96</f>
        <v>5.84</v>
      </c>
      <c r="L96">
        <f>NDMC_EOD!AI96+NDMC_EOD!AJ96</f>
        <v>19.54</v>
      </c>
      <c r="M96">
        <f>TPDDL_EOD!AI96+TPDDL_EOD!AJ96</f>
        <v>58.25</v>
      </c>
      <c r="N96">
        <f t="shared" si="7"/>
        <v>266.44</v>
      </c>
      <c r="O96" s="112">
        <f t="shared" si="8"/>
        <v>0</v>
      </c>
      <c r="P96">
        <v>134.61000000000004</v>
      </c>
      <c r="Q96">
        <v>48.20000000000001</v>
      </c>
      <c r="R96">
        <v>5.8400000000000007</v>
      </c>
      <c r="S96">
        <v>19.540000000000003</v>
      </c>
      <c r="T96">
        <v>58.250000000000014</v>
      </c>
      <c r="U96" s="114">
        <f t="shared" si="9"/>
        <v>266.44000000000005</v>
      </c>
      <c r="V96" s="112">
        <f t="shared" si="10"/>
        <v>0</v>
      </c>
      <c r="Y96">
        <f>BAWANA!AW96+BAWANA!AX96</f>
        <v>26.78</v>
      </c>
      <c r="Z96">
        <f>BAWANA!BD96+BAWANA!BE96</f>
        <v>26.78</v>
      </c>
      <c r="AA96">
        <f>BAWANA!X96+BAWANA!Y96</f>
        <v>26.78</v>
      </c>
      <c r="AB96">
        <f>BAWANA!AE96+BAWANA!AF96</f>
        <v>26.78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266.44000000000005</v>
      </c>
      <c r="E97">
        <f>BAWANA!AM97</f>
        <v>0</v>
      </c>
      <c r="F97">
        <f t="shared" si="11"/>
        <v>256</v>
      </c>
      <c r="G97">
        <f t="shared" si="12"/>
        <v>266.44000000000005</v>
      </c>
      <c r="H97" s="112"/>
      <c r="I97">
        <f>BRPL_EOD!AI97+BRPL_EOD!AJ97</f>
        <v>134.61000000000001</v>
      </c>
      <c r="J97">
        <f>BYPL_EOD!AI97+BYPL_EOD!AJ97</f>
        <v>48.2</v>
      </c>
      <c r="K97">
        <f>MES_EOD!AI97+MES_EOD!AJ97</f>
        <v>5.84</v>
      </c>
      <c r="L97">
        <f>NDMC_EOD!AI97+NDMC_EOD!AJ97</f>
        <v>19.54</v>
      </c>
      <c r="M97">
        <f>TPDDL_EOD!AI97+TPDDL_EOD!AJ97</f>
        <v>58.25</v>
      </c>
      <c r="N97">
        <f t="shared" si="7"/>
        <v>266.44</v>
      </c>
      <c r="O97" s="112">
        <f t="shared" si="8"/>
        <v>0</v>
      </c>
      <c r="P97">
        <v>134.61000000000004</v>
      </c>
      <c r="Q97">
        <v>48.20000000000001</v>
      </c>
      <c r="R97">
        <v>5.8400000000000007</v>
      </c>
      <c r="S97">
        <v>19.540000000000003</v>
      </c>
      <c r="T97">
        <v>58.250000000000014</v>
      </c>
      <c r="U97" s="114">
        <f t="shared" si="9"/>
        <v>266.44000000000005</v>
      </c>
      <c r="V97" s="112">
        <f t="shared" si="10"/>
        <v>0</v>
      </c>
      <c r="Y97">
        <f>BAWANA!AW97+BAWANA!AX97</f>
        <v>26.78</v>
      </c>
      <c r="Z97">
        <f>BAWANA!BD97+BAWANA!BE97</f>
        <v>26.78</v>
      </c>
      <c r="AA97">
        <f>BAWANA!X97+BAWANA!Y97</f>
        <v>26.78</v>
      </c>
      <c r="AB97">
        <f>BAWANA!AE97+BAWANA!AF97</f>
        <v>26.78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266.44000000000005</v>
      </c>
      <c r="E98">
        <f>BAWANA!AM98</f>
        <v>0</v>
      </c>
      <c r="F98">
        <f t="shared" si="11"/>
        <v>256</v>
      </c>
      <c r="G98">
        <f t="shared" si="12"/>
        <v>266.44000000000005</v>
      </c>
      <c r="H98" s="112"/>
      <c r="I98">
        <f>BRPL_EOD!AI98+BRPL_EOD!AJ98</f>
        <v>134.61000000000001</v>
      </c>
      <c r="J98">
        <f>BYPL_EOD!AI98+BYPL_EOD!AJ98</f>
        <v>48.2</v>
      </c>
      <c r="K98">
        <f>MES_EOD!AI98+MES_EOD!AJ98</f>
        <v>5.84</v>
      </c>
      <c r="L98">
        <f>NDMC_EOD!AI98+NDMC_EOD!AJ98</f>
        <v>19.54</v>
      </c>
      <c r="M98">
        <f>TPDDL_EOD!AI98+TPDDL_EOD!AJ98</f>
        <v>58.25</v>
      </c>
      <c r="N98">
        <f t="shared" si="7"/>
        <v>266.44</v>
      </c>
      <c r="O98" s="112">
        <f t="shared" si="8"/>
        <v>0</v>
      </c>
      <c r="P98">
        <v>134.61000000000004</v>
      </c>
      <c r="Q98">
        <v>48.20000000000001</v>
      </c>
      <c r="R98">
        <v>5.8400000000000007</v>
      </c>
      <c r="S98">
        <v>19.540000000000003</v>
      </c>
      <c r="T98">
        <v>58.250000000000014</v>
      </c>
      <c r="U98" s="114">
        <f t="shared" si="9"/>
        <v>266.44000000000005</v>
      </c>
      <c r="V98" s="112">
        <f t="shared" si="10"/>
        <v>0</v>
      </c>
      <c r="Y98">
        <f>BAWANA!AW98+BAWANA!AX98</f>
        <v>26.78</v>
      </c>
      <c r="Z98">
        <f>BAWANA!BD98+BAWANA!BE98</f>
        <v>26.78</v>
      </c>
      <c r="AA98">
        <f>BAWANA!X98+BAWANA!Y98</f>
        <v>26.78</v>
      </c>
      <c r="AB98">
        <f>BAWANA!AE98+BAWANA!AF98</f>
        <v>26.78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6.2180199999999992</v>
      </c>
      <c r="E99" s="114">
        <f t="shared" si="14"/>
        <v>0</v>
      </c>
      <c r="F99" s="114">
        <f t="shared" si="14"/>
        <v>6.1440000000000001</v>
      </c>
      <c r="G99" s="114">
        <f t="shared" si="14"/>
        <v>6.2180199999999992</v>
      </c>
      <c r="H99" s="114"/>
      <c r="I99" s="114">
        <f t="shared" si="14"/>
        <v>2.8761274999999999</v>
      </c>
      <c r="J99" s="114">
        <f t="shared" si="14"/>
        <v>1.2173099999999999</v>
      </c>
      <c r="K99" s="114">
        <f t="shared" si="14"/>
        <v>0.14015999999999981</v>
      </c>
      <c r="L99" s="114">
        <f t="shared" si="14"/>
        <v>0.48925999999999997</v>
      </c>
      <c r="M99" s="114">
        <f t="shared" si="14"/>
        <v>1.4952799999999993</v>
      </c>
      <c r="N99" s="114">
        <f t="shared" si="14"/>
        <v>6.2181374999999894</v>
      </c>
      <c r="O99" s="114">
        <f t="shared" si="14"/>
        <v>-1.1749999999989313E-4</v>
      </c>
      <c r="P99" s="114">
        <f t="shared" si="14"/>
        <v>2.8760789538494573</v>
      </c>
      <c r="Q99" s="114">
        <f t="shared" si="14"/>
        <v>1.2172854404124847</v>
      </c>
      <c r="R99" s="114">
        <f t="shared" si="14"/>
        <v>0.14015731963595154</v>
      </c>
      <c r="S99" s="114">
        <f t="shared" si="14"/>
        <v>0.48925023475645485</v>
      </c>
      <c r="T99" s="114">
        <f t="shared" si="14"/>
        <v>1.495248051345649</v>
      </c>
      <c r="U99" s="114">
        <f t="shared" si="14"/>
        <v>6.2180199999999992</v>
      </c>
      <c r="V99" s="114">
        <f t="shared" si="10"/>
        <v>0</v>
      </c>
      <c r="Y99" s="114">
        <f>SUM(Y3:Y98)/4000</f>
        <v>0.73407000000000011</v>
      </c>
      <c r="Z99" s="114">
        <f t="shared" ref="Z99:AD99" si="15">SUM(Z3:Z98)/4000</f>
        <v>0.72791000000000017</v>
      </c>
      <c r="AA99" s="114">
        <f t="shared" si="15"/>
        <v>0.73407000000000011</v>
      </c>
      <c r="AB99" s="114">
        <f t="shared" si="15"/>
        <v>0.72791000000000017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250</v>
      </c>
      <c r="E28">
        <f>BAWANA!AQ28</f>
        <v>0</v>
      </c>
      <c r="F28">
        <f t="shared" si="4"/>
        <v>808</v>
      </c>
      <c r="G28">
        <f t="shared" si="5"/>
        <v>250</v>
      </c>
      <c r="H28" s="112"/>
      <c r="I28">
        <f>BRPL_EOD!AM28+BRPL_EOD!AN28</f>
        <v>250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250</v>
      </c>
      <c r="O28" s="112">
        <f t="shared" si="1"/>
        <v>0</v>
      </c>
      <c r="P28">
        <v>250</v>
      </c>
      <c r="Q28">
        <v>0</v>
      </c>
      <c r="R28">
        <v>0</v>
      </c>
      <c r="S28">
        <v>0</v>
      </c>
      <c r="T28">
        <v>0</v>
      </c>
      <c r="U28" s="114">
        <f t="shared" si="2"/>
        <v>250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320</v>
      </c>
      <c r="E29">
        <f>BAWANA!AQ29</f>
        <v>0</v>
      </c>
      <c r="F29">
        <f t="shared" si="4"/>
        <v>808</v>
      </c>
      <c r="G29">
        <f t="shared" si="5"/>
        <v>320</v>
      </c>
      <c r="H29" s="112"/>
      <c r="I29">
        <f>BRPL_EOD!AM29+BRPL_EOD!AN29</f>
        <v>320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320</v>
      </c>
      <c r="O29" s="112">
        <f t="shared" si="1"/>
        <v>0</v>
      </c>
      <c r="P29">
        <v>320</v>
      </c>
      <c r="Q29">
        <v>0</v>
      </c>
      <c r="R29">
        <v>0</v>
      </c>
      <c r="S29">
        <v>0</v>
      </c>
      <c r="T29">
        <v>0</v>
      </c>
      <c r="U29" s="114">
        <f t="shared" si="2"/>
        <v>320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320</v>
      </c>
      <c r="E30">
        <f>BAWANA!AQ30</f>
        <v>0</v>
      </c>
      <c r="F30">
        <f t="shared" si="4"/>
        <v>808</v>
      </c>
      <c r="G30">
        <f t="shared" si="5"/>
        <v>320</v>
      </c>
      <c r="H30" s="112"/>
      <c r="I30">
        <f>BRPL_EOD!AM30+BRPL_EOD!AN30</f>
        <v>320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320</v>
      </c>
      <c r="O30" s="112">
        <f t="shared" si="1"/>
        <v>0</v>
      </c>
      <c r="P30">
        <v>320</v>
      </c>
      <c r="Q30">
        <v>0</v>
      </c>
      <c r="R30">
        <v>0</v>
      </c>
      <c r="S30">
        <v>0</v>
      </c>
      <c r="T30">
        <v>0</v>
      </c>
      <c r="U30" s="114">
        <f t="shared" si="2"/>
        <v>320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320</v>
      </c>
      <c r="E31">
        <f>BAWANA!AQ31</f>
        <v>0</v>
      </c>
      <c r="F31">
        <f t="shared" si="4"/>
        <v>808</v>
      </c>
      <c r="G31">
        <f t="shared" si="5"/>
        <v>320</v>
      </c>
      <c r="H31" s="112"/>
      <c r="I31">
        <f>BRPL_EOD!AM31+BRPL_EOD!AN31</f>
        <v>320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320</v>
      </c>
      <c r="O31" s="112">
        <f t="shared" si="1"/>
        <v>0</v>
      </c>
      <c r="P31">
        <v>320</v>
      </c>
      <c r="Q31">
        <v>0</v>
      </c>
      <c r="R31">
        <v>0</v>
      </c>
      <c r="S31">
        <v>0</v>
      </c>
      <c r="T31">
        <v>0</v>
      </c>
      <c r="U31" s="114">
        <f t="shared" si="2"/>
        <v>320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320</v>
      </c>
      <c r="E32">
        <f>BAWANA!AQ32</f>
        <v>0</v>
      </c>
      <c r="F32">
        <f t="shared" si="4"/>
        <v>808</v>
      </c>
      <c r="G32">
        <f t="shared" si="5"/>
        <v>320</v>
      </c>
      <c r="H32" s="112"/>
      <c r="I32">
        <f>BRPL_EOD!AM32+BRPL_EOD!AN32</f>
        <v>320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320</v>
      </c>
      <c r="O32" s="112">
        <f t="shared" si="1"/>
        <v>0</v>
      </c>
      <c r="P32">
        <v>320</v>
      </c>
      <c r="Q32">
        <v>0</v>
      </c>
      <c r="R32">
        <v>0</v>
      </c>
      <c r="S32">
        <v>0</v>
      </c>
      <c r="T32">
        <v>0</v>
      </c>
      <c r="U32" s="114">
        <f t="shared" si="2"/>
        <v>320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320</v>
      </c>
      <c r="E33">
        <f>BAWANA!AQ33</f>
        <v>0</v>
      </c>
      <c r="F33">
        <f t="shared" si="4"/>
        <v>808</v>
      </c>
      <c r="G33">
        <f t="shared" si="5"/>
        <v>320</v>
      </c>
      <c r="H33" s="112"/>
      <c r="I33">
        <f>BRPL_EOD!AM33+BRPL_EOD!AN33</f>
        <v>320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320</v>
      </c>
      <c r="O33" s="112">
        <f t="shared" si="1"/>
        <v>0</v>
      </c>
      <c r="P33">
        <v>320</v>
      </c>
      <c r="Q33">
        <v>0</v>
      </c>
      <c r="R33">
        <v>0</v>
      </c>
      <c r="S33">
        <v>0</v>
      </c>
      <c r="T33">
        <v>0</v>
      </c>
      <c r="U33" s="114">
        <f t="shared" si="2"/>
        <v>320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320</v>
      </c>
      <c r="E34">
        <f>BAWANA!AQ34</f>
        <v>0</v>
      </c>
      <c r="F34">
        <f t="shared" si="4"/>
        <v>808</v>
      </c>
      <c r="G34">
        <f t="shared" si="5"/>
        <v>320</v>
      </c>
      <c r="H34" s="112"/>
      <c r="I34">
        <f>BRPL_EOD!AM34+BRPL_EOD!AN34</f>
        <v>320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320</v>
      </c>
      <c r="O34" s="112">
        <f t="shared" si="1"/>
        <v>0</v>
      </c>
      <c r="P34">
        <v>320</v>
      </c>
      <c r="Q34">
        <v>0</v>
      </c>
      <c r="R34">
        <v>0</v>
      </c>
      <c r="S34">
        <v>0</v>
      </c>
      <c r="T34">
        <v>0</v>
      </c>
      <c r="U34" s="114">
        <f t="shared" si="2"/>
        <v>320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320</v>
      </c>
      <c r="E35">
        <f>BAWANA!AQ35</f>
        <v>0</v>
      </c>
      <c r="F35">
        <f t="shared" si="4"/>
        <v>808</v>
      </c>
      <c r="G35">
        <f t="shared" si="5"/>
        <v>320</v>
      </c>
      <c r="H35" s="112"/>
      <c r="I35">
        <f>BRPL_EOD!AM35+BRPL_EOD!AN35</f>
        <v>320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320</v>
      </c>
      <c r="O35" s="112">
        <f t="shared" si="1"/>
        <v>0</v>
      </c>
      <c r="P35">
        <v>320</v>
      </c>
      <c r="Q35">
        <v>0</v>
      </c>
      <c r="R35">
        <v>0</v>
      </c>
      <c r="S35">
        <v>0</v>
      </c>
      <c r="T35">
        <v>0</v>
      </c>
      <c r="U35" s="114">
        <f t="shared" si="2"/>
        <v>320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320</v>
      </c>
      <c r="E36">
        <f>BAWANA!AQ36</f>
        <v>0</v>
      </c>
      <c r="F36">
        <f t="shared" si="4"/>
        <v>808</v>
      </c>
      <c r="G36">
        <f t="shared" si="5"/>
        <v>320</v>
      </c>
      <c r="H36" s="112"/>
      <c r="I36">
        <f>BRPL_EOD!AM36+BRPL_EOD!AN36</f>
        <v>320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320</v>
      </c>
      <c r="O36" s="112">
        <f t="shared" si="1"/>
        <v>0</v>
      </c>
      <c r="P36">
        <v>320</v>
      </c>
      <c r="Q36">
        <v>0</v>
      </c>
      <c r="R36">
        <v>0</v>
      </c>
      <c r="S36">
        <v>0</v>
      </c>
      <c r="T36">
        <v>0</v>
      </c>
      <c r="U36" s="114">
        <f t="shared" si="2"/>
        <v>320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320</v>
      </c>
      <c r="E37">
        <f>BAWANA!AQ37</f>
        <v>0</v>
      </c>
      <c r="F37">
        <f t="shared" si="4"/>
        <v>808</v>
      </c>
      <c r="G37">
        <f t="shared" si="5"/>
        <v>320</v>
      </c>
      <c r="H37" s="112"/>
      <c r="I37">
        <f>BRPL_EOD!AM37+BRPL_EOD!AN37</f>
        <v>320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320</v>
      </c>
      <c r="O37" s="112">
        <f t="shared" si="1"/>
        <v>0</v>
      </c>
      <c r="P37">
        <v>320</v>
      </c>
      <c r="Q37">
        <v>0</v>
      </c>
      <c r="R37">
        <v>0</v>
      </c>
      <c r="S37">
        <v>0</v>
      </c>
      <c r="T37">
        <v>0</v>
      </c>
      <c r="U37" s="114">
        <f t="shared" si="2"/>
        <v>320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320</v>
      </c>
      <c r="E38">
        <f>BAWANA!AQ38</f>
        <v>0</v>
      </c>
      <c r="F38">
        <f t="shared" si="4"/>
        <v>808</v>
      </c>
      <c r="G38">
        <f t="shared" si="5"/>
        <v>320</v>
      </c>
      <c r="H38" s="112"/>
      <c r="I38">
        <f>BRPL_EOD!AM38+BRPL_EOD!AN38</f>
        <v>320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320</v>
      </c>
      <c r="O38" s="112">
        <f t="shared" si="1"/>
        <v>0</v>
      </c>
      <c r="P38">
        <v>320</v>
      </c>
      <c r="Q38">
        <v>0</v>
      </c>
      <c r="R38">
        <v>0</v>
      </c>
      <c r="S38">
        <v>0</v>
      </c>
      <c r="T38">
        <v>0</v>
      </c>
      <c r="U38" s="114">
        <f t="shared" si="2"/>
        <v>320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808</v>
      </c>
      <c r="G39">
        <f t="shared" si="5"/>
        <v>320</v>
      </c>
      <c r="H39" s="112"/>
      <c r="I39">
        <f>BRPL_EOD!AM39+BRPL_EOD!AN39</f>
        <v>320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320</v>
      </c>
      <c r="O39" s="112">
        <f t="shared" si="1"/>
        <v>0</v>
      </c>
      <c r="P39">
        <v>320</v>
      </c>
      <c r="Q39">
        <v>0</v>
      </c>
      <c r="R39">
        <v>0</v>
      </c>
      <c r="S39">
        <v>0</v>
      </c>
      <c r="T39">
        <v>0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320</v>
      </c>
      <c r="E40">
        <f>BAWANA!AQ40</f>
        <v>0</v>
      </c>
      <c r="F40">
        <f t="shared" si="4"/>
        <v>808</v>
      </c>
      <c r="G40">
        <f t="shared" si="5"/>
        <v>320</v>
      </c>
      <c r="H40" s="112"/>
      <c r="I40">
        <f>BRPL_EOD!AM40+BRPL_EOD!AN40</f>
        <v>320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320</v>
      </c>
      <c r="O40" s="112">
        <f t="shared" si="1"/>
        <v>0</v>
      </c>
      <c r="P40">
        <v>320</v>
      </c>
      <c r="Q40">
        <v>0</v>
      </c>
      <c r="R40">
        <v>0</v>
      </c>
      <c r="S40">
        <v>0</v>
      </c>
      <c r="T40">
        <v>0</v>
      </c>
      <c r="U40" s="114">
        <f t="shared" si="2"/>
        <v>320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320</v>
      </c>
      <c r="E41">
        <f>BAWANA!AQ41</f>
        <v>0</v>
      </c>
      <c r="F41">
        <f t="shared" si="4"/>
        <v>808</v>
      </c>
      <c r="G41">
        <f t="shared" si="5"/>
        <v>320</v>
      </c>
      <c r="H41" s="112"/>
      <c r="I41">
        <f>BRPL_EOD!AM41+BRPL_EOD!AN41</f>
        <v>320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320</v>
      </c>
      <c r="O41" s="112">
        <f t="shared" si="1"/>
        <v>0</v>
      </c>
      <c r="P41">
        <v>320</v>
      </c>
      <c r="Q41">
        <v>0</v>
      </c>
      <c r="R41">
        <v>0</v>
      </c>
      <c r="S41">
        <v>0</v>
      </c>
      <c r="T41">
        <v>0</v>
      </c>
      <c r="U41" s="114">
        <f t="shared" si="2"/>
        <v>320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320</v>
      </c>
      <c r="E42">
        <f>BAWANA!AQ42</f>
        <v>0</v>
      </c>
      <c r="F42">
        <f t="shared" si="4"/>
        <v>808</v>
      </c>
      <c r="G42">
        <f t="shared" si="5"/>
        <v>320</v>
      </c>
      <c r="H42" s="112"/>
      <c r="I42">
        <f>BRPL_EOD!AM42+BRPL_EOD!AN42</f>
        <v>320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320</v>
      </c>
      <c r="O42" s="112">
        <f t="shared" si="1"/>
        <v>0</v>
      </c>
      <c r="P42">
        <v>320</v>
      </c>
      <c r="Q42">
        <v>0</v>
      </c>
      <c r="R42">
        <v>0</v>
      </c>
      <c r="S42">
        <v>0</v>
      </c>
      <c r="T42">
        <v>0</v>
      </c>
      <c r="U42" s="114">
        <f t="shared" si="2"/>
        <v>320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320</v>
      </c>
      <c r="E43">
        <f>BAWANA!AQ43</f>
        <v>0</v>
      </c>
      <c r="F43">
        <f t="shared" si="4"/>
        <v>808</v>
      </c>
      <c r="G43">
        <f t="shared" si="5"/>
        <v>320</v>
      </c>
      <c r="H43" s="112"/>
      <c r="I43">
        <f>BRPL_EOD!AM43+BRPL_EOD!AN43</f>
        <v>320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320</v>
      </c>
      <c r="O43" s="112">
        <f t="shared" si="1"/>
        <v>0</v>
      </c>
      <c r="P43">
        <v>320</v>
      </c>
      <c r="Q43">
        <v>0</v>
      </c>
      <c r="R43">
        <v>0</v>
      </c>
      <c r="S43">
        <v>0</v>
      </c>
      <c r="T43">
        <v>0</v>
      </c>
      <c r="U43" s="114">
        <f t="shared" si="2"/>
        <v>320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320</v>
      </c>
      <c r="E44">
        <f>BAWANA!AQ44</f>
        <v>0</v>
      </c>
      <c r="F44">
        <f t="shared" si="4"/>
        <v>808</v>
      </c>
      <c r="G44">
        <f t="shared" si="5"/>
        <v>320</v>
      </c>
      <c r="H44" s="112"/>
      <c r="I44">
        <f>BRPL_EOD!AM44+BRPL_EOD!AN44</f>
        <v>320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320</v>
      </c>
      <c r="O44" s="112">
        <f t="shared" si="1"/>
        <v>0</v>
      </c>
      <c r="P44">
        <v>320</v>
      </c>
      <c r="Q44">
        <v>0</v>
      </c>
      <c r="R44">
        <v>0</v>
      </c>
      <c r="S44">
        <v>0</v>
      </c>
      <c r="T44">
        <v>0</v>
      </c>
      <c r="U44" s="114">
        <f t="shared" si="2"/>
        <v>320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250</v>
      </c>
      <c r="E45">
        <f>BAWANA!AQ45</f>
        <v>0</v>
      </c>
      <c r="F45">
        <f t="shared" si="4"/>
        <v>808</v>
      </c>
      <c r="G45">
        <f t="shared" si="5"/>
        <v>250</v>
      </c>
      <c r="H45" s="112"/>
      <c r="I45">
        <f>BRPL_EOD!AM45+BRPL_EOD!AN45</f>
        <v>250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250</v>
      </c>
      <c r="O45" s="112">
        <f t="shared" si="1"/>
        <v>0</v>
      </c>
      <c r="P45">
        <v>250</v>
      </c>
      <c r="Q45">
        <v>0</v>
      </c>
      <c r="R45">
        <v>0</v>
      </c>
      <c r="S45">
        <v>0</v>
      </c>
      <c r="T45">
        <v>0</v>
      </c>
      <c r="U45" s="114">
        <f t="shared" si="2"/>
        <v>250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250</v>
      </c>
      <c r="E46">
        <f>BAWANA!AQ46</f>
        <v>0</v>
      </c>
      <c r="F46">
        <f t="shared" si="4"/>
        <v>808</v>
      </c>
      <c r="G46">
        <f t="shared" si="5"/>
        <v>250</v>
      </c>
      <c r="H46" s="112"/>
      <c r="I46">
        <f>BRPL_EOD!AM46+BRPL_EOD!AN46</f>
        <v>250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250</v>
      </c>
      <c r="O46" s="112">
        <f t="shared" si="1"/>
        <v>0</v>
      </c>
      <c r="P46">
        <v>250</v>
      </c>
      <c r="Q46">
        <v>0</v>
      </c>
      <c r="R46">
        <v>0</v>
      </c>
      <c r="S46">
        <v>0</v>
      </c>
      <c r="T46">
        <v>0</v>
      </c>
      <c r="U46" s="114">
        <f t="shared" si="2"/>
        <v>250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200</v>
      </c>
      <c r="E47">
        <f>BAWANA!AQ47</f>
        <v>0</v>
      </c>
      <c r="F47">
        <f t="shared" si="4"/>
        <v>808</v>
      </c>
      <c r="G47">
        <f t="shared" si="5"/>
        <v>200</v>
      </c>
      <c r="H47" s="112"/>
      <c r="I47">
        <f>BRPL_EOD!AM47+BRPL_EOD!AN47</f>
        <v>200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200</v>
      </c>
      <c r="O47" s="112">
        <f t="shared" si="1"/>
        <v>0</v>
      </c>
      <c r="P47">
        <v>200</v>
      </c>
      <c r="Q47">
        <v>0</v>
      </c>
      <c r="R47">
        <v>0</v>
      </c>
      <c r="S47">
        <v>0</v>
      </c>
      <c r="T47">
        <v>0</v>
      </c>
      <c r="U47" s="114">
        <f t="shared" si="2"/>
        <v>200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250</v>
      </c>
      <c r="E48">
        <f>BAWANA!AQ48</f>
        <v>0</v>
      </c>
      <c r="F48">
        <f t="shared" si="4"/>
        <v>808</v>
      </c>
      <c r="G48">
        <f t="shared" si="5"/>
        <v>250</v>
      </c>
      <c r="H48" s="112"/>
      <c r="I48">
        <f>BRPL_EOD!AM48+BRPL_EOD!AN48</f>
        <v>250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250</v>
      </c>
      <c r="O48" s="112">
        <f t="shared" si="1"/>
        <v>0</v>
      </c>
      <c r="P48">
        <v>250</v>
      </c>
      <c r="Q48">
        <v>0</v>
      </c>
      <c r="R48">
        <v>0</v>
      </c>
      <c r="S48">
        <v>0</v>
      </c>
      <c r="T48">
        <v>0</v>
      </c>
      <c r="U48" s="114">
        <f t="shared" si="2"/>
        <v>250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320</v>
      </c>
      <c r="E49">
        <f>BAWANA!AQ49</f>
        <v>0</v>
      </c>
      <c r="F49">
        <f t="shared" si="4"/>
        <v>808</v>
      </c>
      <c r="G49">
        <f t="shared" si="5"/>
        <v>320</v>
      </c>
      <c r="H49" s="112"/>
      <c r="I49">
        <f>BRPL_EOD!AM49+BRPL_EOD!AN49</f>
        <v>320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320</v>
      </c>
      <c r="O49" s="112">
        <f t="shared" si="1"/>
        <v>0</v>
      </c>
      <c r="P49">
        <v>320</v>
      </c>
      <c r="Q49">
        <v>0</v>
      </c>
      <c r="R49">
        <v>0</v>
      </c>
      <c r="S49">
        <v>0</v>
      </c>
      <c r="T49">
        <v>0</v>
      </c>
      <c r="U49" s="114">
        <f t="shared" si="2"/>
        <v>320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320</v>
      </c>
      <c r="E50">
        <f>BAWANA!AQ50</f>
        <v>0</v>
      </c>
      <c r="F50">
        <f t="shared" si="4"/>
        <v>808</v>
      </c>
      <c r="G50">
        <f t="shared" si="5"/>
        <v>320</v>
      </c>
      <c r="H50" s="112"/>
      <c r="I50">
        <f>BRPL_EOD!AM50+BRPL_EOD!AN50</f>
        <v>320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320</v>
      </c>
      <c r="O50" s="112">
        <f t="shared" si="1"/>
        <v>0</v>
      </c>
      <c r="P50">
        <v>320</v>
      </c>
      <c r="Q50">
        <v>0</v>
      </c>
      <c r="R50">
        <v>0</v>
      </c>
      <c r="S50">
        <v>0</v>
      </c>
      <c r="T50">
        <v>0</v>
      </c>
      <c r="U50" s="114">
        <f t="shared" si="2"/>
        <v>320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320</v>
      </c>
      <c r="E51">
        <f>BAWANA!AQ51</f>
        <v>0</v>
      </c>
      <c r="F51">
        <f t="shared" si="4"/>
        <v>792</v>
      </c>
      <c r="G51">
        <f t="shared" si="5"/>
        <v>320</v>
      </c>
      <c r="H51" s="112"/>
      <c r="I51">
        <f>BRPL_EOD!AM51+BRPL_EOD!AN51</f>
        <v>320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320</v>
      </c>
      <c r="O51" s="112">
        <f t="shared" si="1"/>
        <v>0</v>
      </c>
      <c r="P51">
        <v>320</v>
      </c>
      <c r="Q51">
        <v>0</v>
      </c>
      <c r="R51">
        <v>0</v>
      </c>
      <c r="S51">
        <v>0</v>
      </c>
      <c r="T51">
        <v>0</v>
      </c>
      <c r="U51" s="114">
        <f t="shared" si="2"/>
        <v>320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320</v>
      </c>
      <c r="E52">
        <f>BAWANA!AQ52</f>
        <v>0</v>
      </c>
      <c r="F52">
        <f t="shared" si="4"/>
        <v>792</v>
      </c>
      <c r="G52">
        <f t="shared" si="5"/>
        <v>320</v>
      </c>
      <c r="H52" s="112"/>
      <c r="I52">
        <f>BRPL_EOD!AM52+BRPL_EOD!AN52</f>
        <v>320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320</v>
      </c>
      <c r="O52" s="112">
        <f t="shared" si="1"/>
        <v>0</v>
      </c>
      <c r="P52">
        <v>320</v>
      </c>
      <c r="Q52">
        <v>0</v>
      </c>
      <c r="R52">
        <v>0</v>
      </c>
      <c r="S52">
        <v>0</v>
      </c>
      <c r="T52">
        <v>0</v>
      </c>
      <c r="U52" s="114">
        <f t="shared" si="2"/>
        <v>320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320</v>
      </c>
      <c r="E53">
        <f>BAWANA!AQ53</f>
        <v>0</v>
      </c>
      <c r="F53">
        <f t="shared" si="4"/>
        <v>792</v>
      </c>
      <c r="G53">
        <f t="shared" si="5"/>
        <v>320</v>
      </c>
      <c r="H53" s="112"/>
      <c r="I53">
        <f>BRPL_EOD!AM53+BRPL_EOD!AN53</f>
        <v>320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320</v>
      </c>
      <c r="O53" s="112">
        <f t="shared" si="1"/>
        <v>0</v>
      </c>
      <c r="P53">
        <v>320</v>
      </c>
      <c r="Q53">
        <v>0</v>
      </c>
      <c r="R53">
        <v>0</v>
      </c>
      <c r="S53">
        <v>0</v>
      </c>
      <c r="T53">
        <v>0</v>
      </c>
      <c r="U53" s="114">
        <f t="shared" si="2"/>
        <v>320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320</v>
      </c>
      <c r="E54">
        <f>BAWANA!AQ54</f>
        <v>0</v>
      </c>
      <c r="F54">
        <f t="shared" si="4"/>
        <v>792</v>
      </c>
      <c r="G54">
        <f t="shared" si="5"/>
        <v>320</v>
      </c>
      <c r="H54" s="112"/>
      <c r="I54">
        <f>BRPL_EOD!AM54+BRPL_EOD!AN54</f>
        <v>320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320</v>
      </c>
      <c r="O54" s="112">
        <f t="shared" si="1"/>
        <v>0</v>
      </c>
      <c r="P54">
        <v>320</v>
      </c>
      <c r="Q54">
        <v>0</v>
      </c>
      <c r="R54">
        <v>0</v>
      </c>
      <c r="S54">
        <v>0</v>
      </c>
      <c r="T54">
        <v>0</v>
      </c>
      <c r="U54" s="114">
        <f t="shared" si="2"/>
        <v>320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320</v>
      </c>
      <c r="E55">
        <f>BAWANA!AQ55</f>
        <v>0</v>
      </c>
      <c r="F55">
        <f t="shared" si="4"/>
        <v>792</v>
      </c>
      <c r="G55">
        <f t="shared" si="5"/>
        <v>320</v>
      </c>
      <c r="H55" s="112"/>
      <c r="I55">
        <f>BRPL_EOD!AM55+BRPL_EOD!AN55</f>
        <v>320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320</v>
      </c>
      <c r="O55" s="112">
        <f t="shared" si="1"/>
        <v>0</v>
      </c>
      <c r="P55">
        <v>320</v>
      </c>
      <c r="Q55">
        <v>0</v>
      </c>
      <c r="R55">
        <v>0</v>
      </c>
      <c r="S55">
        <v>0</v>
      </c>
      <c r="T55">
        <v>0</v>
      </c>
      <c r="U55" s="114">
        <f t="shared" si="2"/>
        <v>320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320</v>
      </c>
      <c r="E56">
        <f>BAWANA!AQ56</f>
        <v>0</v>
      </c>
      <c r="F56">
        <f t="shared" si="4"/>
        <v>792</v>
      </c>
      <c r="G56">
        <f t="shared" si="5"/>
        <v>320</v>
      </c>
      <c r="H56" s="112"/>
      <c r="I56">
        <f>BRPL_EOD!AM56+BRPL_EOD!AN56</f>
        <v>320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320</v>
      </c>
      <c r="O56" s="112">
        <f t="shared" si="1"/>
        <v>0</v>
      </c>
      <c r="P56">
        <v>320</v>
      </c>
      <c r="Q56">
        <v>0</v>
      </c>
      <c r="R56">
        <v>0</v>
      </c>
      <c r="S56">
        <v>0</v>
      </c>
      <c r="T56">
        <v>0</v>
      </c>
      <c r="U56" s="114">
        <f t="shared" si="2"/>
        <v>320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320</v>
      </c>
      <c r="E57">
        <f>BAWANA!AQ57</f>
        <v>0</v>
      </c>
      <c r="F57">
        <f t="shared" si="4"/>
        <v>792</v>
      </c>
      <c r="G57">
        <f t="shared" si="5"/>
        <v>320</v>
      </c>
      <c r="H57" s="112"/>
      <c r="I57">
        <f>BRPL_EOD!AM57+BRPL_EOD!AN57</f>
        <v>320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320</v>
      </c>
      <c r="O57" s="112">
        <f t="shared" si="1"/>
        <v>0</v>
      </c>
      <c r="P57">
        <v>320</v>
      </c>
      <c r="Q57">
        <v>0</v>
      </c>
      <c r="R57">
        <v>0</v>
      </c>
      <c r="S57">
        <v>0</v>
      </c>
      <c r="T57">
        <v>0</v>
      </c>
      <c r="U57" s="114">
        <f t="shared" si="2"/>
        <v>320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320</v>
      </c>
      <c r="E58">
        <f>BAWANA!AQ58</f>
        <v>0</v>
      </c>
      <c r="F58">
        <f t="shared" si="4"/>
        <v>792</v>
      </c>
      <c r="G58">
        <f t="shared" si="5"/>
        <v>320</v>
      </c>
      <c r="H58" s="112"/>
      <c r="I58">
        <f>BRPL_EOD!AM58+BRPL_EOD!AN58</f>
        <v>320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320</v>
      </c>
      <c r="O58" s="112">
        <f t="shared" si="1"/>
        <v>0</v>
      </c>
      <c r="P58">
        <v>320</v>
      </c>
      <c r="Q58">
        <v>0</v>
      </c>
      <c r="R58">
        <v>0</v>
      </c>
      <c r="S58">
        <v>0</v>
      </c>
      <c r="T58">
        <v>0</v>
      </c>
      <c r="U58" s="114">
        <f t="shared" si="2"/>
        <v>320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320</v>
      </c>
      <c r="E59">
        <f>BAWANA!AQ59</f>
        <v>0</v>
      </c>
      <c r="F59">
        <f t="shared" si="4"/>
        <v>792</v>
      </c>
      <c r="G59">
        <f t="shared" si="5"/>
        <v>320</v>
      </c>
      <c r="H59" s="112"/>
      <c r="I59">
        <f>BRPL_EOD!AM59+BRPL_EOD!AN59</f>
        <v>320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320</v>
      </c>
      <c r="O59" s="112">
        <f t="shared" si="1"/>
        <v>0</v>
      </c>
      <c r="P59">
        <v>320</v>
      </c>
      <c r="Q59">
        <v>0</v>
      </c>
      <c r="R59">
        <v>0</v>
      </c>
      <c r="S59">
        <v>0</v>
      </c>
      <c r="T59">
        <v>0</v>
      </c>
      <c r="U59" s="114">
        <f t="shared" si="2"/>
        <v>320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320</v>
      </c>
      <c r="E60">
        <f>BAWANA!AQ60</f>
        <v>0</v>
      </c>
      <c r="F60">
        <f t="shared" si="4"/>
        <v>792</v>
      </c>
      <c r="G60">
        <f t="shared" si="5"/>
        <v>320</v>
      </c>
      <c r="H60" s="112"/>
      <c r="I60">
        <f>BRPL_EOD!AM60+BRPL_EOD!AN60</f>
        <v>320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320</v>
      </c>
      <c r="O60" s="112">
        <f t="shared" si="1"/>
        <v>0</v>
      </c>
      <c r="P60">
        <v>320</v>
      </c>
      <c r="Q60">
        <v>0</v>
      </c>
      <c r="R60">
        <v>0</v>
      </c>
      <c r="S60">
        <v>0</v>
      </c>
      <c r="T60">
        <v>0</v>
      </c>
      <c r="U60" s="114">
        <f t="shared" si="2"/>
        <v>320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320</v>
      </c>
      <c r="E61">
        <f>BAWANA!AQ61</f>
        <v>0</v>
      </c>
      <c r="F61">
        <f t="shared" si="4"/>
        <v>792</v>
      </c>
      <c r="G61">
        <f t="shared" si="5"/>
        <v>320</v>
      </c>
      <c r="H61" s="112"/>
      <c r="I61">
        <f>BRPL_EOD!AM61+BRPL_EOD!AN61</f>
        <v>320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320</v>
      </c>
      <c r="O61" s="112">
        <f t="shared" si="1"/>
        <v>0</v>
      </c>
      <c r="P61">
        <v>320</v>
      </c>
      <c r="Q61">
        <v>0</v>
      </c>
      <c r="R61">
        <v>0</v>
      </c>
      <c r="S61">
        <v>0</v>
      </c>
      <c r="T61">
        <v>0</v>
      </c>
      <c r="U61" s="114">
        <f t="shared" si="2"/>
        <v>320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320</v>
      </c>
      <c r="E62">
        <f>BAWANA!AQ62</f>
        <v>0</v>
      </c>
      <c r="F62">
        <f t="shared" si="4"/>
        <v>792</v>
      </c>
      <c r="G62">
        <f t="shared" si="5"/>
        <v>320</v>
      </c>
      <c r="H62" s="112"/>
      <c r="I62">
        <f>BRPL_EOD!AM62+BRPL_EOD!AN62</f>
        <v>320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320</v>
      </c>
      <c r="O62" s="112">
        <f t="shared" si="1"/>
        <v>0</v>
      </c>
      <c r="P62">
        <v>320</v>
      </c>
      <c r="Q62">
        <v>0</v>
      </c>
      <c r="R62">
        <v>0</v>
      </c>
      <c r="S62">
        <v>0</v>
      </c>
      <c r="T62">
        <v>0</v>
      </c>
      <c r="U62" s="114">
        <f t="shared" si="2"/>
        <v>320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320</v>
      </c>
      <c r="E63">
        <f>BAWANA!AQ63</f>
        <v>0</v>
      </c>
      <c r="F63">
        <f t="shared" si="4"/>
        <v>792</v>
      </c>
      <c r="G63">
        <f t="shared" si="5"/>
        <v>320</v>
      </c>
      <c r="H63" s="112"/>
      <c r="I63">
        <f>BRPL_EOD!AM63+BRPL_EOD!AN63</f>
        <v>320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320</v>
      </c>
      <c r="O63" s="112">
        <f t="shared" si="1"/>
        <v>0</v>
      </c>
      <c r="P63">
        <v>320</v>
      </c>
      <c r="Q63">
        <v>0</v>
      </c>
      <c r="R63">
        <v>0</v>
      </c>
      <c r="S63">
        <v>0</v>
      </c>
      <c r="T63">
        <v>0</v>
      </c>
      <c r="U63" s="114">
        <f t="shared" si="2"/>
        <v>320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320</v>
      </c>
      <c r="E64">
        <f>BAWANA!AQ64</f>
        <v>0</v>
      </c>
      <c r="F64">
        <f t="shared" si="4"/>
        <v>792</v>
      </c>
      <c r="G64">
        <f t="shared" si="5"/>
        <v>320</v>
      </c>
      <c r="H64" s="112"/>
      <c r="I64">
        <f>BRPL_EOD!AM64+BRPL_EOD!AN64</f>
        <v>320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320</v>
      </c>
      <c r="O64" s="112">
        <f t="shared" si="1"/>
        <v>0</v>
      </c>
      <c r="P64">
        <v>320</v>
      </c>
      <c r="Q64">
        <v>0</v>
      </c>
      <c r="R64">
        <v>0</v>
      </c>
      <c r="S64">
        <v>0</v>
      </c>
      <c r="T64">
        <v>0</v>
      </c>
      <c r="U64" s="114">
        <f t="shared" si="2"/>
        <v>320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320</v>
      </c>
      <c r="E65">
        <f>BAWANA!AQ65</f>
        <v>0</v>
      </c>
      <c r="F65">
        <f t="shared" si="4"/>
        <v>792</v>
      </c>
      <c r="G65">
        <f t="shared" si="5"/>
        <v>320</v>
      </c>
      <c r="H65" s="112"/>
      <c r="I65">
        <f>BRPL_EOD!AM65+BRPL_EOD!AN65</f>
        <v>320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320</v>
      </c>
      <c r="O65" s="112">
        <f t="shared" si="1"/>
        <v>0</v>
      </c>
      <c r="P65">
        <v>320</v>
      </c>
      <c r="Q65">
        <v>0</v>
      </c>
      <c r="R65">
        <v>0</v>
      </c>
      <c r="S65">
        <v>0</v>
      </c>
      <c r="T65">
        <v>0</v>
      </c>
      <c r="U65" s="114">
        <f t="shared" si="2"/>
        <v>320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320</v>
      </c>
      <c r="E66">
        <f>BAWANA!AQ66</f>
        <v>0</v>
      </c>
      <c r="F66">
        <f t="shared" si="4"/>
        <v>792</v>
      </c>
      <c r="G66">
        <f t="shared" si="5"/>
        <v>320</v>
      </c>
      <c r="H66" s="112"/>
      <c r="I66">
        <f>BRPL_EOD!AM66+BRPL_EOD!AN66</f>
        <v>320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320</v>
      </c>
      <c r="O66" s="112">
        <f t="shared" si="1"/>
        <v>0</v>
      </c>
      <c r="P66">
        <v>320</v>
      </c>
      <c r="Q66">
        <v>0</v>
      </c>
      <c r="R66">
        <v>0</v>
      </c>
      <c r="S66">
        <v>0</v>
      </c>
      <c r="T66">
        <v>0</v>
      </c>
      <c r="U66" s="114">
        <f t="shared" si="2"/>
        <v>320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320</v>
      </c>
      <c r="E67">
        <f>BAWANA!AQ67</f>
        <v>0</v>
      </c>
      <c r="F67">
        <f t="shared" si="4"/>
        <v>792</v>
      </c>
      <c r="G67">
        <f t="shared" si="5"/>
        <v>320</v>
      </c>
      <c r="H67" s="112"/>
      <c r="I67">
        <f>BRPL_EOD!AM67+BRPL_EOD!AN67</f>
        <v>320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320</v>
      </c>
      <c r="O67" s="112">
        <f t="shared" ref="O67:O98" si="8">G67-N67</f>
        <v>0</v>
      </c>
      <c r="P67">
        <v>320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320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320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320</v>
      </c>
      <c r="H68" s="112"/>
      <c r="I68">
        <f>BRPL_EOD!AM68+BRPL_EOD!AN68</f>
        <v>320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320</v>
      </c>
      <c r="O68" s="112">
        <f t="shared" si="8"/>
        <v>0</v>
      </c>
      <c r="P68">
        <v>320</v>
      </c>
      <c r="Q68">
        <v>0</v>
      </c>
      <c r="R68">
        <v>0</v>
      </c>
      <c r="S68">
        <v>0</v>
      </c>
      <c r="T68">
        <v>0</v>
      </c>
      <c r="U68" s="114">
        <f t="shared" si="9"/>
        <v>320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320</v>
      </c>
      <c r="E69">
        <f>BAWANA!AQ69</f>
        <v>0</v>
      </c>
      <c r="F69">
        <f t="shared" si="11"/>
        <v>792</v>
      </c>
      <c r="G69">
        <f t="shared" si="12"/>
        <v>320</v>
      </c>
      <c r="H69" s="112"/>
      <c r="I69">
        <f>BRPL_EOD!AM69+BRPL_EOD!AN69</f>
        <v>320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320</v>
      </c>
      <c r="O69" s="112">
        <f t="shared" si="8"/>
        <v>0</v>
      </c>
      <c r="P69">
        <v>320</v>
      </c>
      <c r="Q69">
        <v>0</v>
      </c>
      <c r="R69">
        <v>0</v>
      </c>
      <c r="S69">
        <v>0</v>
      </c>
      <c r="T69">
        <v>0</v>
      </c>
      <c r="U69" s="114">
        <f t="shared" si="9"/>
        <v>320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320</v>
      </c>
      <c r="E70">
        <f>BAWANA!AQ70</f>
        <v>0</v>
      </c>
      <c r="F70">
        <f t="shared" si="11"/>
        <v>792</v>
      </c>
      <c r="G70">
        <f t="shared" si="12"/>
        <v>320</v>
      </c>
      <c r="H70" s="112"/>
      <c r="I70">
        <f>BRPL_EOD!AM70+BRPL_EOD!AN70</f>
        <v>320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320</v>
      </c>
      <c r="O70" s="112">
        <f t="shared" si="8"/>
        <v>0</v>
      </c>
      <c r="P70">
        <v>320</v>
      </c>
      <c r="Q70">
        <v>0</v>
      </c>
      <c r="R70">
        <v>0</v>
      </c>
      <c r="S70">
        <v>0</v>
      </c>
      <c r="T70">
        <v>0</v>
      </c>
      <c r="U70" s="114">
        <f t="shared" si="9"/>
        <v>320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320</v>
      </c>
      <c r="E71">
        <f>BAWANA!AQ71</f>
        <v>0</v>
      </c>
      <c r="F71">
        <f t="shared" si="11"/>
        <v>792</v>
      </c>
      <c r="G71">
        <f t="shared" si="12"/>
        <v>320</v>
      </c>
      <c r="H71" s="112"/>
      <c r="I71">
        <f>BRPL_EOD!AM71+BRPL_EOD!AN71</f>
        <v>320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320</v>
      </c>
      <c r="O71" s="112">
        <f t="shared" si="8"/>
        <v>0</v>
      </c>
      <c r="P71">
        <v>320</v>
      </c>
      <c r="Q71">
        <v>0</v>
      </c>
      <c r="R71">
        <v>0</v>
      </c>
      <c r="S71">
        <v>0</v>
      </c>
      <c r="T71">
        <v>0</v>
      </c>
      <c r="U71" s="114">
        <f t="shared" si="9"/>
        <v>320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320</v>
      </c>
      <c r="E72">
        <f>BAWANA!AQ72</f>
        <v>0</v>
      </c>
      <c r="F72">
        <f t="shared" si="11"/>
        <v>792</v>
      </c>
      <c r="G72">
        <f t="shared" si="12"/>
        <v>320</v>
      </c>
      <c r="H72" s="112"/>
      <c r="I72">
        <f>BRPL_EOD!AM72+BRPL_EOD!AN72</f>
        <v>320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320</v>
      </c>
      <c r="O72" s="112">
        <f t="shared" si="8"/>
        <v>0</v>
      </c>
      <c r="P72">
        <v>320</v>
      </c>
      <c r="Q72">
        <v>0</v>
      </c>
      <c r="R72">
        <v>0</v>
      </c>
      <c r="S72">
        <v>0</v>
      </c>
      <c r="T72">
        <v>0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320</v>
      </c>
      <c r="E73">
        <f>BAWANA!AQ73</f>
        <v>0</v>
      </c>
      <c r="F73">
        <f t="shared" si="11"/>
        <v>792</v>
      </c>
      <c r="G73">
        <f t="shared" si="12"/>
        <v>320</v>
      </c>
      <c r="H73" s="112"/>
      <c r="I73">
        <f>BRPL_EOD!AM73+BRPL_EOD!AN73</f>
        <v>320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320</v>
      </c>
      <c r="O73" s="112">
        <f t="shared" si="8"/>
        <v>0</v>
      </c>
      <c r="P73">
        <v>320</v>
      </c>
      <c r="Q73">
        <v>0</v>
      </c>
      <c r="R73">
        <v>0</v>
      </c>
      <c r="S73">
        <v>0</v>
      </c>
      <c r="T73">
        <v>0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320</v>
      </c>
      <c r="E74">
        <f>BAWANA!AQ74</f>
        <v>0</v>
      </c>
      <c r="F74">
        <f t="shared" si="11"/>
        <v>792</v>
      </c>
      <c r="G74">
        <f t="shared" si="12"/>
        <v>320</v>
      </c>
      <c r="H74" s="112"/>
      <c r="I74">
        <f>BRPL_EOD!AM74+BRPL_EOD!AN74</f>
        <v>320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320</v>
      </c>
      <c r="O74" s="112">
        <f t="shared" si="8"/>
        <v>0</v>
      </c>
      <c r="P74">
        <v>320</v>
      </c>
      <c r="Q74">
        <v>0</v>
      </c>
      <c r="R74">
        <v>0</v>
      </c>
      <c r="S74">
        <v>0</v>
      </c>
      <c r="T74">
        <v>0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320</v>
      </c>
      <c r="E75">
        <f>BAWANA!AQ75</f>
        <v>0</v>
      </c>
      <c r="F75">
        <f t="shared" si="11"/>
        <v>808</v>
      </c>
      <c r="G75">
        <f t="shared" si="12"/>
        <v>320</v>
      </c>
      <c r="H75" s="112"/>
      <c r="I75">
        <f>BRPL_EOD!AM75+BRPL_EOD!AN75</f>
        <v>320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320</v>
      </c>
      <c r="O75" s="112">
        <f t="shared" si="8"/>
        <v>0</v>
      </c>
      <c r="P75">
        <v>320</v>
      </c>
      <c r="Q75">
        <v>0</v>
      </c>
      <c r="R75">
        <v>0</v>
      </c>
      <c r="S75">
        <v>0</v>
      </c>
      <c r="T75">
        <v>0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320</v>
      </c>
      <c r="E76">
        <f>BAWANA!AQ76</f>
        <v>0</v>
      </c>
      <c r="F76">
        <f t="shared" si="11"/>
        <v>808</v>
      </c>
      <c r="G76">
        <f t="shared" si="12"/>
        <v>320</v>
      </c>
      <c r="H76" s="112"/>
      <c r="I76">
        <f>BRPL_EOD!AM76+BRPL_EOD!AN76</f>
        <v>320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320</v>
      </c>
      <c r="O76" s="112">
        <f t="shared" si="8"/>
        <v>0</v>
      </c>
      <c r="P76">
        <v>320</v>
      </c>
      <c r="Q76">
        <v>0</v>
      </c>
      <c r="R76">
        <v>0</v>
      </c>
      <c r="S76">
        <v>0</v>
      </c>
      <c r="T76">
        <v>0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320</v>
      </c>
      <c r="E77">
        <f>BAWANA!AQ77</f>
        <v>0</v>
      </c>
      <c r="F77">
        <f t="shared" si="11"/>
        <v>808</v>
      </c>
      <c r="G77">
        <f t="shared" si="12"/>
        <v>320</v>
      </c>
      <c r="H77" s="112"/>
      <c r="I77">
        <f>BRPL_EOD!AM77+BRPL_EOD!AN77</f>
        <v>320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320</v>
      </c>
      <c r="O77" s="112">
        <f t="shared" si="8"/>
        <v>0</v>
      </c>
      <c r="P77">
        <v>320</v>
      </c>
      <c r="Q77">
        <v>0</v>
      </c>
      <c r="R77">
        <v>0</v>
      </c>
      <c r="S77">
        <v>0</v>
      </c>
      <c r="T77">
        <v>0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320</v>
      </c>
      <c r="E78">
        <f>BAWANA!AQ78</f>
        <v>0</v>
      </c>
      <c r="F78">
        <f t="shared" si="11"/>
        <v>808</v>
      </c>
      <c r="G78">
        <f t="shared" si="12"/>
        <v>320</v>
      </c>
      <c r="H78" s="112"/>
      <c r="I78">
        <f>BRPL_EOD!AM78+BRPL_EOD!AN78</f>
        <v>320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320</v>
      </c>
      <c r="O78" s="112">
        <f t="shared" si="8"/>
        <v>0</v>
      </c>
      <c r="P78">
        <v>320</v>
      </c>
      <c r="Q78">
        <v>0</v>
      </c>
      <c r="R78">
        <v>0</v>
      </c>
      <c r="S78">
        <v>0</v>
      </c>
      <c r="T78">
        <v>0</v>
      </c>
      <c r="U78" s="114">
        <f t="shared" si="9"/>
        <v>320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320</v>
      </c>
      <c r="E79">
        <f>BAWANA!AQ79</f>
        <v>0</v>
      </c>
      <c r="F79">
        <f t="shared" si="11"/>
        <v>808</v>
      </c>
      <c r="G79">
        <f t="shared" si="12"/>
        <v>320</v>
      </c>
      <c r="H79" s="112"/>
      <c r="I79">
        <f>BRPL_EOD!AM79+BRPL_EOD!AN79</f>
        <v>320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320</v>
      </c>
      <c r="O79" s="112">
        <f t="shared" si="8"/>
        <v>0</v>
      </c>
      <c r="P79">
        <v>320</v>
      </c>
      <c r="Q79">
        <v>0</v>
      </c>
      <c r="R79">
        <v>0</v>
      </c>
      <c r="S79">
        <v>0</v>
      </c>
      <c r="T79">
        <v>0</v>
      </c>
      <c r="U79" s="114">
        <f t="shared" si="9"/>
        <v>320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320</v>
      </c>
      <c r="E80">
        <f>BAWANA!AQ80</f>
        <v>0</v>
      </c>
      <c r="F80">
        <f t="shared" si="11"/>
        <v>808</v>
      </c>
      <c r="G80">
        <f t="shared" si="12"/>
        <v>320</v>
      </c>
      <c r="H80" s="112"/>
      <c r="I80">
        <f>BRPL_EOD!AM80+BRPL_EOD!AN80</f>
        <v>320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320</v>
      </c>
      <c r="O80" s="112">
        <f t="shared" si="8"/>
        <v>0</v>
      </c>
      <c r="P80">
        <v>320</v>
      </c>
      <c r="Q80">
        <v>0</v>
      </c>
      <c r="R80">
        <v>0</v>
      </c>
      <c r="S80">
        <v>0</v>
      </c>
      <c r="T80">
        <v>0</v>
      </c>
      <c r="U80" s="114">
        <f t="shared" si="9"/>
        <v>320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320</v>
      </c>
      <c r="E81">
        <f>BAWANA!AQ81</f>
        <v>0</v>
      </c>
      <c r="F81">
        <f t="shared" si="11"/>
        <v>808</v>
      </c>
      <c r="G81">
        <f t="shared" si="12"/>
        <v>320</v>
      </c>
      <c r="H81" s="112"/>
      <c r="I81">
        <f>BRPL_EOD!AM81+BRPL_EOD!AN81</f>
        <v>320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320</v>
      </c>
      <c r="O81" s="112">
        <f t="shared" si="8"/>
        <v>0</v>
      </c>
      <c r="P81">
        <v>320</v>
      </c>
      <c r="Q81">
        <v>0</v>
      </c>
      <c r="R81">
        <v>0</v>
      </c>
      <c r="S81">
        <v>0</v>
      </c>
      <c r="T81">
        <v>0</v>
      </c>
      <c r="U81" s="114">
        <f t="shared" si="9"/>
        <v>320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320</v>
      </c>
      <c r="E82">
        <f>BAWANA!AQ82</f>
        <v>0</v>
      </c>
      <c r="F82">
        <f t="shared" si="11"/>
        <v>808</v>
      </c>
      <c r="G82">
        <f t="shared" si="12"/>
        <v>320</v>
      </c>
      <c r="H82" s="112"/>
      <c r="I82">
        <f>BRPL_EOD!AM82+BRPL_EOD!AN82</f>
        <v>320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320</v>
      </c>
      <c r="O82" s="112">
        <f t="shared" si="8"/>
        <v>0</v>
      </c>
      <c r="P82">
        <v>320</v>
      </c>
      <c r="Q82">
        <v>0</v>
      </c>
      <c r="R82">
        <v>0</v>
      </c>
      <c r="S82">
        <v>0</v>
      </c>
      <c r="T82">
        <v>0</v>
      </c>
      <c r="U82" s="114">
        <f t="shared" si="9"/>
        <v>320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320</v>
      </c>
      <c r="E83">
        <f>BAWANA!AQ83</f>
        <v>0</v>
      </c>
      <c r="F83">
        <f t="shared" si="11"/>
        <v>808</v>
      </c>
      <c r="G83">
        <f t="shared" si="12"/>
        <v>320</v>
      </c>
      <c r="H83" s="112"/>
      <c r="I83">
        <f>BRPL_EOD!AM83+BRPL_EOD!AN83</f>
        <v>320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320</v>
      </c>
      <c r="O83" s="112">
        <f t="shared" si="8"/>
        <v>0</v>
      </c>
      <c r="P83">
        <v>320</v>
      </c>
      <c r="Q83">
        <v>0</v>
      </c>
      <c r="R83">
        <v>0</v>
      </c>
      <c r="S83">
        <v>0</v>
      </c>
      <c r="T83">
        <v>0</v>
      </c>
      <c r="U83" s="114">
        <f t="shared" si="9"/>
        <v>320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320</v>
      </c>
      <c r="E84">
        <f>BAWANA!AQ84</f>
        <v>0</v>
      </c>
      <c r="F84">
        <f t="shared" si="11"/>
        <v>808</v>
      </c>
      <c r="G84">
        <f t="shared" si="12"/>
        <v>320</v>
      </c>
      <c r="H84" s="112"/>
      <c r="I84">
        <f>BRPL_EOD!AM84+BRPL_EOD!AN84</f>
        <v>320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320</v>
      </c>
      <c r="O84" s="112">
        <f t="shared" si="8"/>
        <v>0</v>
      </c>
      <c r="P84">
        <v>320</v>
      </c>
      <c r="Q84">
        <v>0</v>
      </c>
      <c r="R84">
        <v>0</v>
      </c>
      <c r="S84">
        <v>0</v>
      </c>
      <c r="T84">
        <v>0</v>
      </c>
      <c r="U84" s="114">
        <f t="shared" si="9"/>
        <v>320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320</v>
      </c>
      <c r="E85">
        <f>BAWANA!AQ85</f>
        <v>0</v>
      </c>
      <c r="F85">
        <f t="shared" si="11"/>
        <v>808</v>
      </c>
      <c r="G85">
        <f t="shared" si="12"/>
        <v>320</v>
      </c>
      <c r="H85" s="112"/>
      <c r="I85">
        <f>BRPL_EOD!AM85+BRPL_EOD!AN85</f>
        <v>320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320</v>
      </c>
      <c r="O85" s="112">
        <f t="shared" si="8"/>
        <v>0</v>
      </c>
      <c r="P85">
        <v>320</v>
      </c>
      <c r="Q85">
        <v>0</v>
      </c>
      <c r="R85">
        <v>0</v>
      </c>
      <c r="S85">
        <v>0</v>
      </c>
      <c r="T85">
        <v>0</v>
      </c>
      <c r="U85" s="114">
        <f t="shared" si="9"/>
        <v>320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320</v>
      </c>
      <c r="E86">
        <f>BAWANA!AQ86</f>
        <v>0</v>
      </c>
      <c r="F86">
        <f t="shared" si="11"/>
        <v>808</v>
      </c>
      <c r="G86">
        <f t="shared" si="12"/>
        <v>320</v>
      </c>
      <c r="H86" s="112"/>
      <c r="I86">
        <f>BRPL_EOD!AM86+BRPL_EOD!AN86</f>
        <v>320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320</v>
      </c>
      <c r="O86" s="112">
        <f t="shared" si="8"/>
        <v>0</v>
      </c>
      <c r="P86">
        <v>320</v>
      </c>
      <c r="Q86">
        <v>0</v>
      </c>
      <c r="R86">
        <v>0</v>
      </c>
      <c r="S86">
        <v>0</v>
      </c>
      <c r="T86">
        <v>0</v>
      </c>
      <c r="U86" s="114">
        <f t="shared" si="9"/>
        <v>320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320</v>
      </c>
      <c r="E87">
        <f>BAWANA!AQ87</f>
        <v>0</v>
      </c>
      <c r="F87">
        <f t="shared" si="11"/>
        <v>808</v>
      </c>
      <c r="G87">
        <f t="shared" si="12"/>
        <v>320</v>
      </c>
      <c r="H87" s="112"/>
      <c r="I87">
        <f>BRPL_EOD!AM87+BRPL_EOD!AN87</f>
        <v>320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320</v>
      </c>
      <c r="O87" s="112">
        <f t="shared" si="8"/>
        <v>0</v>
      </c>
      <c r="P87">
        <v>320</v>
      </c>
      <c r="Q87">
        <v>0</v>
      </c>
      <c r="R87">
        <v>0</v>
      </c>
      <c r="S87">
        <v>0</v>
      </c>
      <c r="T87">
        <v>0</v>
      </c>
      <c r="U87" s="114">
        <f t="shared" si="9"/>
        <v>320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320</v>
      </c>
      <c r="E88">
        <f>BAWANA!AQ88</f>
        <v>0</v>
      </c>
      <c r="F88">
        <f t="shared" si="11"/>
        <v>808</v>
      </c>
      <c r="G88">
        <f t="shared" si="12"/>
        <v>320</v>
      </c>
      <c r="H88" s="112"/>
      <c r="I88">
        <f>BRPL_EOD!AM88+BRPL_EOD!AN88</f>
        <v>320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320</v>
      </c>
      <c r="O88" s="112">
        <f t="shared" si="8"/>
        <v>0</v>
      </c>
      <c r="P88">
        <v>320</v>
      </c>
      <c r="Q88">
        <v>0</v>
      </c>
      <c r="R88">
        <v>0</v>
      </c>
      <c r="S88">
        <v>0</v>
      </c>
      <c r="T88">
        <v>0</v>
      </c>
      <c r="U88" s="114">
        <f t="shared" si="9"/>
        <v>320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320</v>
      </c>
      <c r="E89">
        <f>BAWANA!AQ89</f>
        <v>0</v>
      </c>
      <c r="F89">
        <f t="shared" si="11"/>
        <v>808</v>
      </c>
      <c r="G89">
        <f t="shared" si="12"/>
        <v>320</v>
      </c>
      <c r="H89" s="112"/>
      <c r="I89">
        <f>BRPL_EOD!AM89+BRPL_EOD!AN89</f>
        <v>320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320</v>
      </c>
      <c r="O89" s="112">
        <f t="shared" si="8"/>
        <v>0</v>
      </c>
      <c r="P89">
        <v>320</v>
      </c>
      <c r="Q89">
        <v>0</v>
      </c>
      <c r="R89">
        <v>0</v>
      </c>
      <c r="S89">
        <v>0</v>
      </c>
      <c r="T89">
        <v>0</v>
      </c>
      <c r="U89" s="114">
        <f t="shared" si="9"/>
        <v>320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320</v>
      </c>
      <c r="E90">
        <f>BAWANA!AQ90</f>
        <v>0</v>
      </c>
      <c r="F90">
        <f t="shared" si="11"/>
        <v>808</v>
      </c>
      <c r="G90">
        <f t="shared" si="12"/>
        <v>320</v>
      </c>
      <c r="H90" s="112"/>
      <c r="I90">
        <f>BRPL_EOD!AM90+BRPL_EOD!AN90</f>
        <v>320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320</v>
      </c>
      <c r="O90" s="112">
        <f t="shared" si="8"/>
        <v>0</v>
      </c>
      <c r="P90">
        <v>320</v>
      </c>
      <c r="Q90">
        <v>0</v>
      </c>
      <c r="R90">
        <v>0</v>
      </c>
      <c r="S90">
        <v>0</v>
      </c>
      <c r="T90">
        <v>0</v>
      </c>
      <c r="U90" s="114">
        <f t="shared" si="9"/>
        <v>320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284</v>
      </c>
      <c r="E91">
        <f>BAWANA!AQ91</f>
        <v>0</v>
      </c>
      <c r="F91">
        <f t="shared" si="11"/>
        <v>808</v>
      </c>
      <c r="G91">
        <f t="shared" si="12"/>
        <v>284</v>
      </c>
      <c r="H91" s="112"/>
      <c r="I91">
        <f>BRPL_EOD!AM91+BRPL_EOD!AN91</f>
        <v>284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284</v>
      </c>
      <c r="O91" s="112">
        <f t="shared" si="8"/>
        <v>0</v>
      </c>
      <c r="P91">
        <v>284</v>
      </c>
      <c r="Q91">
        <v>0</v>
      </c>
      <c r="R91">
        <v>0</v>
      </c>
      <c r="S91">
        <v>0</v>
      </c>
      <c r="T91">
        <v>0</v>
      </c>
      <c r="U91" s="114">
        <f t="shared" si="9"/>
        <v>284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278</v>
      </c>
      <c r="E92">
        <f>BAWANA!AQ92</f>
        <v>0</v>
      </c>
      <c r="F92">
        <f t="shared" si="11"/>
        <v>808</v>
      </c>
      <c r="G92">
        <f t="shared" si="12"/>
        <v>278</v>
      </c>
      <c r="H92" s="112"/>
      <c r="I92">
        <f>BRPL_EOD!AM92+BRPL_EOD!AN92</f>
        <v>278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278</v>
      </c>
      <c r="O92" s="112">
        <f t="shared" si="8"/>
        <v>0</v>
      </c>
      <c r="P92">
        <v>278</v>
      </c>
      <c r="Q92">
        <v>0</v>
      </c>
      <c r="R92">
        <v>0</v>
      </c>
      <c r="S92">
        <v>0</v>
      </c>
      <c r="T92">
        <v>0</v>
      </c>
      <c r="U92" s="114">
        <f t="shared" si="9"/>
        <v>278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271</v>
      </c>
      <c r="E93">
        <f>BAWANA!AQ93</f>
        <v>0</v>
      </c>
      <c r="F93">
        <f t="shared" si="11"/>
        <v>808</v>
      </c>
      <c r="G93">
        <f t="shared" si="12"/>
        <v>271</v>
      </c>
      <c r="H93" s="112"/>
      <c r="I93">
        <f>BRPL_EOD!AM93+BRPL_EOD!AN93</f>
        <v>271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271</v>
      </c>
      <c r="O93" s="112">
        <f t="shared" si="8"/>
        <v>0</v>
      </c>
      <c r="P93">
        <v>271</v>
      </c>
      <c r="Q93">
        <v>0</v>
      </c>
      <c r="R93">
        <v>0</v>
      </c>
      <c r="S93">
        <v>0</v>
      </c>
      <c r="T93">
        <v>0</v>
      </c>
      <c r="U93" s="114">
        <f t="shared" si="9"/>
        <v>271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287</v>
      </c>
      <c r="E94">
        <f>BAWANA!AQ94</f>
        <v>0</v>
      </c>
      <c r="F94">
        <f t="shared" si="11"/>
        <v>808</v>
      </c>
      <c r="G94">
        <f t="shared" si="12"/>
        <v>287</v>
      </c>
      <c r="H94" s="112"/>
      <c r="I94">
        <f>BRPL_EOD!AM94+BRPL_EOD!AN94</f>
        <v>287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287</v>
      </c>
      <c r="O94" s="112">
        <f t="shared" si="8"/>
        <v>0</v>
      </c>
      <c r="P94">
        <v>287</v>
      </c>
      <c r="Q94">
        <v>0</v>
      </c>
      <c r="R94">
        <v>0</v>
      </c>
      <c r="S94">
        <v>0</v>
      </c>
      <c r="T94">
        <v>0</v>
      </c>
      <c r="U94" s="114">
        <f t="shared" si="9"/>
        <v>287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240</v>
      </c>
      <c r="E95">
        <f>BAWANA!AQ95</f>
        <v>0</v>
      </c>
      <c r="F95">
        <f t="shared" si="11"/>
        <v>808</v>
      </c>
      <c r="G95">
        <f t="shared" si="12"/>
        <v>240</v>
      </c>
      <c r="H95" s="112"/>
      <c r="I95">
        <f>BRPL_EOD!AM95+BRPL_EOD!AN95</f>
        <v>240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240</v>
      </c>
      <c r="O95" s="112">
        <f t="shared" si="8"/>
        <v>0</v>
      </c>
      <c r="P95">
        <v>240</v>
      </c>
      <c r="Q95">
        <v>0</v>
      </c>
      <c r="R95">
        <v>0</v>
      </c>
      <c r="S95">
        <v>0</v>
      </c>
      <c r="T95">
        <v>0</v>
      </c>
      <c r="U95" s="114">
        <f t="shared" si="9"/>
        <v>240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240</v>
      </c>
      <c r="E96">
        <f>BAWANA!AQ96</f>
        <v>0</v>
      </c>
      <c r="F96">
        <f t="shared" si="11"/>
        <v>808</v>
      </c>
      <c r="G96">
        <f t="shared" si="12"/>
        <v>240</v>
      </c>
      <c r="H96" s="112"/>
      <c r="I96">
        <f>BRPL_EOD!AM96+BRPL_EOD!AN96</f>
        <v>240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240</v>
      </c>
      <c r="O96" s="112">
        <f t="shared" si="8"/>
        <v>0</v>
      </c>
      <c r="P96">
        <v>240</v>
      </c>
      <c r="Q96">
        <v>0</v>
      </c>
      <c r="R96">
        <v>0</v>
      </c>
      <c r="S96">
        <v>0</v>
      </c>
      <c r="T96">
        <v>0</v>
      </c>
      <c r="U96" s="114">
        <f t="shared" si="9"/>
        <v>240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180</v>
      </c>
      <c r="E97">
        <f>BAWANA!AQ97</f>
        <v>0</v>
      </c>
      <c r="F97">
        <f t="shared" si="11"/>
        <v>808</v>
      </c>
      <c r="G97">
        <f t="shared" si="12"/>
        <v>180</v>
      </c>
      <c r="H97" s="112"/>
      <c r="I97">
        <f>BRPL_EOD!AM97+BRPL_EOD!AN97</f>
        <v>180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180</v>
      </c>
      <c r="O97" s="112">
        <f t="shared" si="8"/>
        <v>0</v>
      </c>
      <c r="P97">
        <v>180</v>
      </c>
      <c r="Q97">
        <v>0</v>
      </c>
      <c r="R97">
        <v>0</v>
      </c>
      <c r="S97">
        <v>0</v>
      </c>
      <c r="T97">
        <v>0</v>
      </c>
      <c r="U97" s="114">
        <f t="shared" si="9"/>
        <v>180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6.36</v>
      </c>
      <c r="E99" s="114">
        <f t="shared" si="14"/>
        <v>0</v>
      </c>
      <c r="F99" s="114">
        <f t="shared" si="14"/>
        <v>19.295999999999999</v>
      </c>
      <c r="G99" s="114">
        <f t="shared" si="14"/>
        <v>6.36</v>
      </c>
      <c r="H99" s="114"/>
      <c r="I99" s="114">
        <f t="shared" si="14"/>
        <v>6.36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6.36</v>
      </c>
      <c r="O99" s="114">
        <f t="shared" si="14"/>
        <v>0</v>
      </c>
      <c r="P99" s="114">
        <f t="shared" si="14"/>
        <v>6.36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6.36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45.674999999999997</v>
      </c>
      <c r="E3">
        <v>0</v>
      </c>
      <c r="F3">
        <v>18.0276</v>
      </c>
      <c r="G3">
        <v>52.128</v>
      </c>
      <c r="H3">
        <v>0</v>
      </c>
      <c r="I3">
        <v>23.015999999999998</v>
      </c>
      <c r="J3">
        <v>70.144000000000005</v>
      </c>
      <c r="K3">
        <v>679.49316799999997</v>
      </c>
      <c r="L3">
        <v>653.15250000000003</v>
      </c>
      <c r="M3">
        <v>82</v>
      </c>
      <c r="N3">
        <v>59.0625</v>
      </c>
      <c r="O3">
        <v>123.66562500000001</v>
      </c>
      <c r="P3">
        <v>139.3125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9.3670000000000009</v>
      </c>
      <c r="AG3">
        <v>21.680399999999999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0.86085</v>
      </c>
      <c r="AO3">
        <v>0</v>
      </c>
      <c r="AP3">
        <v>0</v>
      </c>
      <c r="AQ3">
        <v>0</v>
      </c>
      <c r="AR3">
        <v>26.495999999999999</v>
      </c>
      <c r="AS3">
        <v>4.7081999999999997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2797.2619040000013</v>
      </c>
    </row>
    <row r="4" spans="1:121">
      <c r="A4" t="s">
        <v>46</v>
      </c>
      <c r="B4">
        <v>0</v>
      </c>
      <c r="C4">
        <v>0</v>
      </c>
      <c r="D4">
        <v>45.674999999999997</v>
      </c>
      <c r="E4">
        <v>0</v>
      </c>
      <c r="F4">
        <v>18.0276</v>
      </c>
      <c r="G4">
        <v>52.128</v>
      </c>
      <c r="H4">
        <v>0</v>
      </c>
      <c r="I4">
        <v>23.015999999999998</v>
      </c>
      <c r="J4">
        <v>70.144000000000005</v>
      </c>
      <c r="K4">
        <v>679.49316799999997</v>
      </c>
      <c r="L4">
        <v>653.15250000000003</v>
      </c>
      <c r="M4">
        <v>82</v>
      </c>
      <c r="N4">
        <v>59.0625</v>
      </c>
      <c r="O4">
        <v>123.66562500000001</v>
      </c>
      <c r="P4">
        <v>139.3125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9.3670000000000009</v>
      </c>
      <c r="AG4">
        <v>21.680399999999999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0.86085</v>
      </c>
      <c r="AO4">
        <v>0</v>
      </c>
      <c r="AP4">
        <v>0</v>
      </c>
      <c r="AQ4">
        <v>0</v>
      </c>
      <c r="AR4">
        <v>26.495999999999999</v>
      </c>
      <c r="AS4">
        <v>4.7081999999999997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2797.2619040000013</v>
      </c>
    </row>
    <row r="5" spans="1:121">
      <c r="A5" t="s">
        <v>47</v>
      </c>
      <c r="B5">
        <v>0</v>
      </c>
      <c r="C5">
        <v>0</v>
      </c>
      <c r="D5">
        <v>45.674999999999997</v>
      </c>
      <c r="E5">
        <v>0</v>
      </c>
      <c r="F5">
        <v>18.0276</v>
      </c>
      <c r="G5">
        <v>52.128</v>
      </c>
      <c r="H5">
        <v>0</v>
      </c>
      <c r="I5">
        <v>23.015999999999998</v>
      </c>
      <c r="J5">
        <v>70.144000000000005</v>
      </c>
      <c r="K5">
        <v>679.49316799999997</v>
      </c>
      <c r="L5">
        <v>653.15250000000003</v>
      </c>
      <c r="M5">
        <v>82</v>
      </c>
      <c r="N5">
        <v>59.0625</v>
      </c>
      <c r="O5">
        <v>123.66562500000001</v>
      </c>
      <c r="P5">
        <v>139.3125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9.3670000000000009</v>
      </c>
      <c r="AG5">
        <v>21.680399999999999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0.86085</v>
      </c>
      <c r="AO5">
        <v>0</v>
      </c>
      <c r="AP5">
        <v>0</v>
      </c>
      <c r="AQ5">
        <v>0</v>
      </c>
      <c r="AR5">
        <v>3.3119999999999998</v>
      </c>
      <c r="AS5">
        <v>4.7081999999999997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2774.0779040000011</v>
      </c>
    </row>
    <row r="6" spans="1:121">
      <c r="A6" t="s">
        <v>48</v>
      </c>
      <c r="B6">
        <v>0</v>
      </c>
      <c r="C6">
        <v>0</v>
      </c>
      <c r="D6">
        <v>45.674999999999997</v>
      </c>
      <c r="E6">
        <v>0</v>
      </c>
      <c r="F6">
        <v>18.0276</v>
      </c>
      <c r="G6">
        <v>52.128</v>
      </c>
      <c r="H6">
        <v>0</v>
      </c>
      <c r="I6">
        <v>23.015999999999998</v>
      </c>
      <c r="J6">
        <v>70.144000000000005</v>
      </c>
      <c r="K6">
        <v>679.49316799999997</v>
      </c>
      <c r="L6">
        <v>653.15250000000003</v>
      </c>
      <c r="M6">
        <v>82</v>
      </c>
      <c r="N6">
        <v>59.0625</v>
      </c>
      <c r="O6">
        <v>123.66562500000001</v>
      </c>
      <c r="P6">
        <v>139.3125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9.3670000000000009</v>
      </c>
      <c r="AG6">
        <v>21.680399999999999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0.86085</v>
      </c>
      <c r="AO6">
        <v>0</v>
      </c>
      <c r="AP6">
        <v>0</v>
      </c>
      <c r="AQ6">
        <v>0</v>
      </c>
      <c r="AR6">
        <v>2.2080000000000002</v>
      </c>
      <c r="AS6">
        <v>4.7081999999999997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2772.9739040000013</v>
      </c>
    </row>
    <row r="7" spans="1:121">
      <c r="A7" t="s">
        <v>49</v>
      </c>
      <c r="B7">
        <v>0</v>
      </c>
      <c r="C7">
        <v>0</v>
      </c>
      <c r="D7">
        <v>45.674999999999997</v>
      </c>
      <c r="E7">
        <v>0</v>
      </c>
      <c r="F7">
        <v>18.0276</v>
      </c>
      <c r="G7">
        <v>52.128</v>
      </c>
      <c r="H7">
        <v>0</v>
      </c>
      <c r="I7">
        <v>23.015999999999998</v>
      </c>
      <c r="J7">
        <v>70.144000000000005</v>
      </c>
      <c r="K7">
        <v>679.49316799999997</v>
      </c>
      <c r="L7">
        <v>653.15250000000003</v>
      </c>
      <c r="M7">
        <v>82</v>
      </c>
      <c r="N7">
        <v>59.0625</v>
      </c>
      <c r="O7">
        <v>123.66562500000001</v>
      </c>
      <c r="P7">
        <v>139.3125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9.3670000000000009</v>
      </c>
      <c r="AG7">
        <v>21.680399999999999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0.86085</v>
      </c>
      <c r="AO7">
        <v>0</v>
      </c>
      <c r="AP7">
        <v>0</v>
      </c>
      <c r="AQ7">
        <v>0</v>
      </c>
      <c r="AR7">
        <v>2.2080000000000002</v>
      </c>
      <c r="AS7">
        <v>4.7081999999999997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2772.9739040000013</v>
      </c>
    </row>
    <row r="8" spans="1:121">
      <c r="A8" t="s">
        <v>50</v>
      </c>
      <c r="B8">
        <v>0</v>
      </c>
      <c r="C8">
        <v>0</v>
      </c>
      <c r="D8">
        <v>45.674999999999997</v>
      </c>
      <c r="E8">
        <v>0</v>
      </c>
      <c r="F8">
        <v>18.0276</v>
      </c>
      <c r="G8">
        <v>52.128</v>
      </c>
      <c r="H8">
        <v>0</v>
      </c>
      <c r="I8">
        <v>23.015999999999998</v>
      </c>
      <c r="J8">
        <v>70.144000000000005</v>
      </c>
      <c r="K8">
        <v>679.49316799999997</v>
      </c>
      <c r="L8">
        <v>653.15250000000003</v>
      </c>
      <c r="M8">
        <v>82</v>
      </c>
      <c r="N8">
        <v>59.0625</v>
      </c>
      <c r="O8">
        <v>123.66562500000001</v>
      </c>
      <c r="P8">
        <v>139.3125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9.3670000000000009</v>
      </c>
      <c r="AG8">
        <v>21.680399999999999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0.86085</v>
      </c>
      <c r="AO8">
        <v>0</v>
      </c>
      <c r="AP8">
        <v>0</v>
      </c>
      <c r="AQ8">
        <v>0</v>
      </c>
      <c r="AR8">
        <v>2.2080000000000002</v>
      </c>
      <c r="AS8">
        <v>4.7081999999999997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2772.9739040000013</v>
      </c>
    </row>
    <row r="9" spans="1:121">
      <c r="A9" t="s">
        <v>51</v>
      </c>
      <c r="B9">
        <v>0</v>
      </c>
      <c r="C9">
        <v>0</v>
      </c>
      <c r="D9">
        <v>45.674999999999997</v>
      </c>
      <c r="E9">
        <v>0</v>
      </c>
      <c r="F9">
        <v>18.0276</v>
      </c>
      <c r="G9">
        <v>52.128</v>
      </c>
      <c r="H9">
        <v>0</v>
      </c>
      <c r="I9">
        <v>23.015999999999998</v>
      </c>
      <c r="J9">
        <v>70.144000000000005</v>
      </c>
      <c r="K9">
        <v>679.49316799999997</v>
      </c>
      <c r="L9">
        <v>653.15250000000003</v>
      </c>
      <c r="M9">
        <v>82</v>
      </c>
      <c r="N9">
        <v>59.0625</v>
      </c>
      <c r="O9">
        <v>123.66562500000001</v>
      </c>
      <c r="P9">
        <v>139.3125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9.3670000000000009</v>
      </c>
      <c r="AG9">
        <v>21.680399999999999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0.86085</v>
      </c>
      <c r="AO9">
        <v>0</v>
      </c>
      <c r="AP9">
        <v>0</v>
      </c>
      <c r="AQ9">
        <v>0</v>
      </c>
      <c r="AR9">
        <v>1.3248</v>
      </c>
      <c r="AS9">
        <v>4.7081999999999997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2772.0907040000011</v>
      </c>
    </row>
    <row r="10" spans="1:121">
      <c r="A10" t="s">
        <v>52</v>
      </c>
      <c r="B10">
        <v>0</v>
      </c>
      <c r="C10">
        <v>0</v>
      </c>
      <c r="D10">
        <v>45.674999999999997</v>
      </c>
      <c r="E10">
        <v>0</v>
      </c>
      <c r="F10">
        <v>18.0276</v>
      </c>
      <c r="G10">
        <v>52.128</v>
      </c>
      <c r="H10">
        <v>0</v>
      </c>
      <c r="I10">
        <v>23.015999999999998</v>
      </c>
      <c r="J10">
        <v>70.144000000000005</v>
      </c>
      <c r="K10">
        <v>679.49316799999997</v>
      </c>
      <c r="L10">
        <v>653.15250000000003</v>
      </c>
      <c r="M10">
        <v>82</v>
      </c>
      <c r="N10">
        <v>59.0625</v>
      </c>
      <c r="O10">
        <v>123.66562500000001</v>
      </c>
      <c r="P10">
        <v>139.3125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416.25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9.3670000000000009</v>
      </c>
      <c r="AG10">
        <v>21.680399999999999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0.86085</v>
      </c>
      <c r="AO10">
        <v>0</v>
      </c>
      <c r="AP10">
        <v>0</v>
      </c>
      <c r="AQ10">
        <v>0</v>
      </c>
      <c r="AR10">
        <v>1.3248</v>
      </c>
      <c r="AS10">
        <v>4.7081999999999997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2769.5707040000007</v>
      </c>
    </row>
    <row r="11" spans="1:121">
      <c r="A11" t="s">
        <v>53</v>
      </c>
      <c r="B11">
        <v>0</v>
      </c>
      <c r="C11">
        <v>0</v>
      </c>
      <c r="D11">
        <v>45.674999999999997</v>
      </c>
      <c r="E11">
        <v>0</v>
      </c>
      <c r="F11">
        <v>18.0276</v>
      </c>
      <c r="G11">
        <v>52.128</v>
      </c>
      <c r="H11">
        <v>0</v>
      </c>
      <c r="I11">
        <v>23.015999999999998</v>
      </c>
      <c r="J11">
        <v>70.144000000000005</v>
      </c>
      <c r="K11">
        <v>679.49316799999997</v>
      </c>
      <c r="L11">
        <v>653.15250000000003</v>
      </c>
      <c r="M11">
        <v>82</v>
      </c>
      <c r="N11">
        <v>59.0625</v>
      </c>
      <c r="O11">
        <v>123.66562500000001</v>
      </c>
      <c r="P11">
        <v>139.3125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412.875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9.3670000000000009</v>
      </c>
      <c r="AG11">
        <v>21.680399999999999</v>
      </c>
      <c r="AH11">
        <v>0</v>
      </c>
      <c r="AI11">
        <v>0</v>
      </c>
      <c r="AJ11">
        <v>0</v>
      </c>
      <c r="AK11">
        <v>54.313200000000002</v>
      </c>
      <c r="AL11">
        <v>6.9720000000000004</v>
      </c>
      <c r="AM11">
        <v>0</v>
      </c>
      <c r="AN11">
        <v>0.86085</v>
      </c>
      <c r="AO11">
        <v>0</v>
      </c>
      <c r="AP11">
        <v>0.25619999999999998</v>
      </c>
      <c r="AQ11">
        <v>0</v>
      </c>
      <c r="AR11">
        <v>1.3248</v>
      </c>
      <c r="AS11">
        <v>4.7081999999999997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2772.0295040000005</v>
      </c>
    </row>
    <row r="12" spans="1:121">
      <c r="A12" t="s">
        <v>54</v>
      </c>
      <c r="B12">
        <v>0</v>
      </c>
      <c r="C12">
        <v>0</v>
      </c>
      <c r="D12">
        <v>45.674999999999997</v>
      </c>
      <c r="E12">
        <v>0</v>
      </c>
      <c r="F12">
        <v>18.0276</v>
      </c>
      <c r="G12">
        <v>52.128</v>
      </c>
      <c r="H12">
        <v>0</v>
      </c>
      <c r="I12">
        <v>23.015999999999998</v>
      </c>
      <c r="J12">
        <v>70.144000000000005</v>
      </c>
      <c r="K12">
        <v>679.49316799999997</v>
      </c>
      <c r="L12">
        <v>653.15250000000003</v>
      </c>
      <c r="M12">
        <v>82</v>
      </c>
      <c r="N12">
        <v>59.0625</v>
      </c>
      <c r="O12">
        <v>123.66562500000001</v>
      </c>
      <c r="P12">
        <v>139.3125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412.875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9.3670000000000009</v>
      </c>
      <c r="AG12">
        <v>21.680399999999999</v>
      </c>
      <c r="AH12">
        <v>0</v>
      </c>
      <c r="AI12">
        <v>0</v>
      </c>
      <c r="AJ12">
        <v>0</v>
      </c>
      <c r="AK12">
        <v>54.313200000000002</v>
      </c>
      <c r="AL12">
        <v>41.832000000000001</v>
      </c>
      <c r="AM12">
        <v>0</v>
      </c>
      <c r="AN12">
        <v>0.86085</v>
      </c>
      <c r="AO12">
        <v>0</v>
      </c>
      <c r="AP12">
        <v>0.25619999999999998</v>
      </c>
      <c r="AQ12">
        <v>0</v>
      </c>
      <c r="AR12">
        <v>1.3248</v>
      </c>
      <c r="AS12">
        <v>4.7081999999999997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2806.8895040000002</v>
      </c>
    </row>
    <row r="13" spans="1:121">
      <c r="A13" t="s">
        <v>55</v>
      </c>
      <c r="B13">
        <v>0</v>
      </c>
      <c r="C13">
        <v>0</v>
      </c>
      <c r="D13">
        <v>45.674999999999997</v>
      </c>
      <c r="E13">
        <v>0</v>
      </c>
      <c r="F13">
        <v>18.0276</v>
      </c>
      <c r="G13">
        <v>52.128</v>
      </c>
      <c r="H13">
        <v>0</v>
      </c>
      <c r="I13">
        <v>23.015999999999998</v>
      </c>
      <c r="J13">
        <v>70.144000000000005</v>
      </c>
      <c r="K13">
        <v>679.49316799999997</v>
      </c>
      <c r="L13">
        <v>653.15250000000003</v>
      </c>
      <c r="M13">
        <v>82</v>
      </c>
      <c r="N13">
        <v>59.0625</v>
      </c>
      <c r="O13">
        <v>123.66562500000001</v>
      </c>
      <c r="P13">
        <v>139.3125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412.875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9.3670000000000009</v>
      </c>
      <c r="AG13">
        <v>21.680399999999999</v>
      </c>
      <c r="AH13">
        <v>0</v>
      </c>
      <c r="AI13">
        <v>0</v>
      </c>
      <c r="AJ13">
        <v>0</v>
      </c>
      <c r="AK13">
        <v>54.313200000000002</v>
      </c>
      <c r="AL13">
        <v>41.832000000000001</v>
      </c>
      <c r="AM13">
        <v>0</v>
      </c>
      <c r="AN13">
        <v>0.86085</v>
      </c>
      <c r="AO13">
        <v>0</v>
      </c>
      <c r="AP13">
        <v>0.25619999999999998</v>
      </c>
      <c r="AQ13">
        <v>0</v>
      </c>
      <c r="AR13">
        <v>1.3248</v>
      </c>
      <c r="AS13">
        <v>4.7081999999999997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2806.8895040000002</v>
      </c>
    </row>
    <row r="14" spans="1:121">
      <c r="A14" t="s">
        <v>56</v>
      </c>
      <c r="B14">
        <v>0</v>
      </c>
      <c r="C14">
        <v>0</v>
      </c>
      <c r="D14">
        <v>45.674999999999997</v>
      </c>
      <c r="E14">
        <v>0</v>
      </c>
      <c r="F14">
        <v>18.0276</v>
      </c>
      <c r="G14">
        <v>52.128</v>
      </c>
      <c r="H14">
        <v>0</v>
      </c>
      <c r="I14">
        <v>23.015999999999998</v>
      </c>
      <c r="J14">
        <v>70.144000000000005</v>
      </c>
      <c r="K14">
        <v>679.49316799999997</v>
      </c>
      <c r="L14">
        <v>653.15250000000003</v>
      </c>
      <c r="M14">
        <v>82</v>
      </c>
      <c r="N14">
        <v>59.0625</v>
      </c>
      <c r="O14">
        <v>123.66562500000001</v>
      </c>
      <c r="P14">
        <v>139.3125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412.875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9.3670000000000009</v>
      </c>
      <c r="AG14">
        <v>21.680399999999999</v>
      </c>
      <c r="AH14">
        <v>0</v>
      </c>
      <c r="AI14">
        <v>0</v>
      </c>
      <c r="AJ14">
        <v>0</v>
      </c>
      <c r="AK14">
        <v>54.313200000000002</v>
      </c>
      <c r="AL14">
        <v>41.832000000000001</v>
      </c>
      <c r="AM14">
        <v>0</v>
      </c>
      <c r="AN14">
        <v>0.86085</v>
      </c>
      <c r="AO14">
        <v>0</v>
      </c>
      <c r="AP14">
        <v>0.25619999999999998</v>
      </c>
      <c r="AQ14">
        <v>0</v>
      </c>
      <c r="AR14">
        <v>1.3248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2806.8895040000002</v>
      </c>
    </row>
    <row r="15" spans="1:121">
      <c r="A15" t="s">
        <v>57</v>
      </c>
      <c r="B15">
        <v>0</v>
      </c>
      <c r="C15">
        <v>0</v>
      </c>
      <c r="D15">
        <v>45.674999999999997</v>
      </c>
      <c r="E15">
        <v>0</v>
      </c>
      <c r="F15">
        <v>18.0276</v>
      </c>
      <c r="G15">
        <v>52.128</v>
      </c>
      <c r="H15">
        <v>0</v>
      </c>
      <c r="I15">
        <v>23.015999999999998</v>
      </c>
      <c r="J15">
        <v>70.144000000000005</v>
      </c>
      <c r="K15">
        <v>679.49316799999997</v>
      </c>
      <c r="L15">
        <v>653.15250000000003</v>
      </c>
      <c r="M15">
        <v>82</v>
      </c>
      <c r="N15">
        <v>59.0625</v>
      </c>
      <c r="O15">
        <v>123.66562500000001</v>
      </c>
      <c r="P15">
        <v>139.3125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412.875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21.680399999999999</v>
      </c>
      <c r="AH15">
        <v>0</v>
      </c>
      <c r="AI15">
        <v>0</v>
      </c>
      <c r="AJ15">
        <v>0</v>
      </c>
      <c r="AK15">
        <v>54.313200000000002</v>
      </c>
      <c r="AL15">
        <v>41.832000000000001</v>
      </c>
      <c r="AM15">
        <v>0</v>
      </c>
      <c r="AN15">
        <v>0.86085</v>
      </c>
      <c r="AO15">
        <v>0</v>
      </c>
      <c r="AP15">
        <v>7.0454999999999997</v>
      </c>
      <c r="AQ15">
        <v>0</v>
      </c>
      <c r="AR15">
        <v>1.3248</v>
      </c>
      <c r="AS15">
        <v>4.7081999999999997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2813.6788040000006</v>
      </c>
    </row>
    <row r="16" spans="1:121">
      <c r="A16" t="s">
        <v>58</v>
      </c>
      <c r="B16">
        <v>0</v>
      </c>
      <c r="C16">
        <v>0</v>
      </c>
      <c r="D16">
        <v>45.674999999999997</v>
      </c>
      <c r="E16">
        <v>0</v>
      </c>
      <c r="F16">
        <v>18.0276</v>
      </c>
      <c r="G16">
        <v>52.128</v>
      </c>
      <c r="H16">
        <v>0</v>
      </c>
      <c r="I16">
        <v>23.015999999999998</v>
      </c>
      <c r="J16">
        <v>70.144000000000005</v>
      </c>
      <c r="K16">
        <v>679.49316799999997</v>
      </c>
      <c r="L16">
        <v>653.15250000000003</v>
      </c>
      <c r="M16">
        <v>82</v>
      </c>
      <c r="N16">
        <v>59.0625</v>
      </c>
      <c r="O16">
        <v>123.66562500000001</v>
      </c>
      <c r="P16">
        <v>139.3125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412.875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21.680399999999999</v>
      </c>
      <c r="AH16">
        <v>0</v>
      </c>
      <c r="AI16">
        <v>0</v>
      </c>
      <c r="AJ16">
        <v>0</v>
      </c>
      <c r="AK16">
        <v>54.313200000000002</v>
      </c>
      <c r="AL16">
        <v>6.9720000000000004</v>
      </c>
      <c r="AM16">
        <v>0</v>
      </c>
      <c r="AN16">
        <v>0.86085</v>
      </c>
      <c r="AO16">
        <v>0</v>
      </c>
      <c r="AP16">
        <v>7.0454999999999997</v>
      </c>
      <c r="AQ16">
        <v>0</v>
      </c>
      <c r="AR16">
        <v>1.3248</v>
      </c>
      <c r="AS16">
        <v>4.7081999999999997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2778.8188040000009</v>
      </c>
    </row>
    <row r="17" spans="1:117">
      <c r="A17" t="s">
        <v>59</v>
      </c>
      <c r="B17">
        <v>0</v>
      </c>
      <c r="C17">
        <v>0</v>
      </c>
      <c r="D17">
        <v>45.674999999999997</v>
      </c>
      <c r="E17">
        <v>0</v>
      </c>
      <c r="F17">
        <v>18.0276</v>
      </c>
      <c r="G17">
        <v>52.128</v>
      </c>
      <c r="H17">
        <v>0</v>
      </c>
      <c r="I17">
        <v>23.015999999999998</v>
      </c>
      <c r="J17">
        <v>70.144000000000005</v>
      </c>
      <c r="K17">
        <v>679.49316799999997</v>
      </c>
      <c r="L17">
        <v>653.15250000000003</v>
      </c>
      <c r="M17">
        <v>82</v>
      </c>
      <c r="N17">
        <v>59.0625</v>
      </c>
      <c r="O17">
        <v>123.66562500000001</v>
      </c>
      <c r="P17">
        <v>139.3125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412.875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21.680399999999999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0.86085</v>
      </c>
      <c r="AO17">
        <v>0</v>
      </c>
      <c r="AP17">
        <v>7.0454999999999997</v>
      </c>
      <c r="AQ17">
        <v>0</v>
      </c>
      <c r="AR17">
        <v>1.3248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2773.2412040000008</v>
      </c>
    </row>
    <row r="18" spans="1:117">
      <c r="A18" t="s">
        <v>60</v>
      </c>
      <c r="B18">
        <v>0</v>
      </c>
      <c r="C18">
        <v>0</v>
      </c>
      <c r="D18">
        <v>45.674999999999997</v>
      </c>
      <c r="E18">
        <v>0</v>
      </c>
      <c r="F18">
        <v>18.0276</v>
      </c>
      <c r="G18">
        <v>52.128</v>
      </c>
      <c r="H18">
        <v>0</v>
      </c>
      <c r="I18">
        <v>23.015999999999998</v>
      </c>
      <c r="J18">
        <v>70.144000000000005</v>
      </c>
      <c r="K18">
        <v>679.49316799999997</v>
      </c>
      <c r="L18">
        <v>653.15250000000003</v>
      </c>
      <c r="M18">
        <v>82</v>
      </c>
      <c r="N18">
        <v>59.0625</v>
      </c>
      <c r="O18">
        <v>123.66562500000001</v>
      </c>
      <c r="P18">
        <v>139.3125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412.875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21.680399999999999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0.86085</v>
      </c>
      <c r="AO18">
        <v>0</v>
      </c>
      <c r="AP18">
        <v>7.0454999999999997</v>
      </c>
      <c r="AQ18">
        <v>0</v>
      </c>
      <c r="AR18">
        <v>1.3248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2773.2412040000008</v>
      </c>
    </row>
    <row r="19" spans="1:117">
      <c r="A19" t="s">
        <v>61</v>
      </c>
      <c r="B19">
        <v>0</v>
      </c>
      <c r="C19">
        <v>0</v>
      </c>
      <c r="D19">
        <v>45.674999999999997</v>
      </c>
      <c r="E19">
        <v>0</v>
      </c>
      <c r="F19">
        <v>18.0276</v>
      </c>
      <c r="G19">
        <v>52.128</v>
      </c>
      <c r="H19">
        <v>0</v>
      </c>
      <c r="I19">
        <v>23.015999999999998</v>
      </c>
      <c r="J19">
        <v>70.144000000000005</v>
      </c>
      <c r="K19">
        <v>679.49316799999997</v>
      </c>
      <c r="L19">
        <v>653.15250000000003</v>
      </c>
      <c r="M19">
        <v>82</v>
      </c>
      <c r="N19">
        <v>59.0625</v>
      </c>
      <c r="O19">
        <v>123.66562500000001</v>
      </c>
      <c r="P19">
        <v>139.3125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412.875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21.680399999999999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0.86085</v>
      </c>
      <c r="AO19">
        <v>0</v>
      </c>
      <c r="AP19">
        <v>7.0454999999999997</v>
      </c>
      <c r="AQ19">
        <v>0</v>
      </c>
      <c r="AR19">
        <v>1.3248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2773.2412040000008</v>
      </c>
    </row>
    <row r="20" spans="1:117">
      <c r="A20" t="s">
        <v>62</v>
      </c>
      <c r="B20">
        <v>0</v>
      </c>
      <c r="C20">
        <v>0</v>
      </c>
      <c r="D20">
        <v>45.674999999999997</v>
      </c>
      <c r="E20">
        <v>0</v>
      </c>
      <c r="F20">
        <v>18.0276</v>
      </c>
      <c r="G20">
        <v>52.128</v>
      </c>
      <c r="H20">
        <v>0</v>
      </c>
      <c r="I20">
        <v>23.015999999999998</v>
      </c>
      <c r="J20">
        <v>70.144000000000005</v>
      </c>
      <c r="K20">
        <v>679.49316799999997</v>
      </c>
      <c r="L20">
        <v>653.15250000000003</v>
      </c>
      <c r="M20">
        <v>82</v>
      </c>
      <c r="N20">
        <v>59.0625</v>
      </c>
      <c r="O20">
        <v>123.66562500000001</v>
      </c>
      <c r="P20">
        <v>139.3125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412.875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21.680399999999999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0.86085</v>
      </c>
      <c r="AO20">
        <v>0</v>
      </c>
      <c r="AP20">
        <v>7.0454999999999997</v>
      </c>
      <c r="AQ20">
        <v>0</v>
      </c>
      <c r="AR20">
        <v>1.3248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2773.2412040000008</v>
      </c>
    </row>
    <row r="21" spans="1:117">
      <c r="A21" t="s">
        <v>63</v>
      </c>
      <c r="B21">
        <v>0</v>
      </c>
      <c r="C21">
        <v>0</v>
      </c>
      <c r="D21">
        <v>45.674999999999997</v>
      </c>
      <c r="E21">
        <v>0</v>
      </c>
      <c r="F21">
        <v>18.0276</v>
      </c>
      <c r="G21">
        <v>52.128</v>
      </c>
      <c r="H21">
        <v>0</v>
      </c>
      <c r="I21">
        <v>23.015999999999998</v>
      </c>
      <c r="J21">
        <v>70.144000000000005</v>
      </c>
      <c r="K21">
        <v>679.49316799999997</v>
      </c>
      <c r="L21">
        <v>653.15250000000003</v>
      </c>
      <c r="M21">
        <v>82</v>
      </c>
      <c r="N21">
        <v>59.0625</v>
      </c>
      <c r="O21">
        <v>123.66562500000001</v>
      </c>
      <c r="P21">
        <v>139.3125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412.875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21.680399999999999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0.86085</v>
      </c>
      <c r="AO21">
        <v>0</v>
      </c>
      <c r="AP21">
        <v>0.25619999999999998</v>
      </c>
      <c r="AQ21">
        <v>15.246</v>
      </c>
      <c r="AR21">
        <v>1.3248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2781.6979040000006</v>
      </c>
    </row>
    <row r="22" spans="1:117">
      <c r="A22" t="s">
        <v>64</v>
      </c>
      <c r="B22">
        <v>0</v>
      </c>
      <c r="C22">
        <v>0</v>
      </c>
      <c r="D22">
        <v>45.674999999999997</v>
      </c>
      <c r="E22">
        <v>0</v>
      </c>
      <c r="F22">
        <v>17.919</v>
      </c>
      <c r="G22">
        <v>52.128</v>
      </c>
      <c r="H22">
        <v>0</v>
      </c>
      <c r="I22">
        <v>23.015999999999998</v>
      </c>
      <c r="J22">
        <v>70.144000000000005</v>
      </c>
      <c r="K22">
        <v>679.49316799999997</v>
      </c>
      <c r="L22">
        <v>653.15250000000003</v>
      </c>
      <c r="M22">
        <v>82</v>
      </c>
      <c r="N22">
        <v>59.0625</v>
      </c>
      <c r="O22">
        <v>123.66562500000001</v>
      </c>
      <c r="P22">
        <v>139.3125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412.875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21.680399999999999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0.86085</v>
      </c>
      <c r="AO22">
        <v>0</v>
      </c>
      <c r="AP22">
        <v>0</v>
      </c>
      <c r="AQ22">
        <v>15.561</v>
      </c>
      <c r="AR22">
        <v>1.3248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2781.6481040000012</v>
      </c>
    </row>
    <row r="23" spans="1:117">
      <c r="A23" t="s">
        <v>65</v>
      </c>
      <c r="B23">
        <v>0</v>
      </c>
      <c r="C23">
        <v>0</v>
      </c>
      <c r="D23">
        <v>45.674999999999997</v>
      </c>
      <c r="E23">
        <v>0</v>
      </c>
      <c r="F23">
        <v>17.919</v>
      </c>
      <c r="G23">
        <v>52.128</v>
      </c>
      <c r="H23">
        <v>0</v>
      </c>
      <c r="I23">
        <v>23.015999999999998</v>
      </c>
      <c r="J23">
        <v>70.144000000000005</v>
      </c>
      <c r="K23">
        <v>679.49316799999997</v>
      </c>
      <c r="L23">
        <v>653.15250000000003</v>
      </c>
      <c r="M23">
        <v>82</v>
      </c>
      <c r="N23">
        <v>59.0625</v>
      </c>
      <c r="O23">
        <v>123.66562500000001</v>
      </c>
      <c r="P23">
        <v>139.3125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412.875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9.3670000000000009</v>
      </c>
      <c r="AG23">
        <v>21.680399999999999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0.86085</v>
      </c>
      <c r="AO23">
        <v>0</v>
      </c>
      <c r="AP23">
        <v>0</v>
      </c>
      <c r="AQ23">
        <v>15.561</v>
      </c>
      <c r="AR23">
        <v>26.495999999999999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2806.8193040000015</v>
      </c>
    </row>
    <row r="24" spans="1:117">
      <c r="A24" t="s">
        <v>66</v>
      </c>
      <c r="B24">
        <v>0</v>
      </c>
      <c r="C24">
        <v>0</v>
      </c>
      <c r="D24">
        <v>45.674999999999997</v>
      </c>
      <c r="E24">
        <v>0</v>
      </c>
      <c r="F24">
        <v>17.919</v>
      </c>
      <c r="G24">
        <v>52.128</v>
      </c>
      <c r="H24">
        <v>0</v>
      </c>
      <c r="I24">
        <v>23.015999999999998</v>
      </c>
      <c r="J24">
        <v>70.144000000000005</v>
      </c>
      <c r="K24">
        <v>679.49316799999997</v>
      </c>
      <c r="L24">
        <v>653.15250000000003</v>
      </c>
      <c r="M24">
        <v>82</v>
      </c>
      <c r="N24">
        <v>59.0625</v>
      </c>
      <c r="O24">
        <v>123.66562500000001</v>
      </c>
      <c r="P24">
        <v>139.3125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412.875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9.3670000000000009</v>
      </c>
      <c r="AG24">
        <v>21.680399999999999</v>
      </c>
      <c r="AH24">
        <v>11.364000000000001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0.86085</v>
      </c>
      <c r="AO24">
        <v>0</v>
      </c>
      <c r="AP24">
        <v>0</v>
      </c>
      <c r="AQ24">
        <v>31.122</v>
      </c>
      <c r="AR24">
        <v>26.495999999999999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2833.7443040000012</v>
      </c>
    </row>
    <row r="25" spans="1:117">
      <c r="A25" t="s">
        <v>67</v>
      </c>
      <c r="B25">
        <v>0</v>
      </c>
      <c r="C25">
        <v>0</v>
      </c>
      <c r="D25">
        <v>45.674999999999997</v>
      </c>
      <c r="E25">
        <v>0</v>
      </c>
      <c r="F25">
        <v>17.919</v>
      </c>
      <c r="G25">
        <v>52.128</v>
      </c>
      <c r="H25">
        <v>0</v>
      </c>
      <c r="I25">
        <v>23.015999999999998</v>
      </c>
      <c r="J25">
        <v>70.144000000000005</v>
      </c>
      <c r="K25">
        <v>679.49316799999997</v>
      </c>
      <c r="L25">
        <v>653.15250000000003</v>
      </c>
      <c r="M25">
        <v>82</v>
      </c>
      <c r="N25">
        <v>59.0625</v>
      </c>
      <c r="O25">
        <v>123.66562500000001</v>
      </c>
      <c r="P25">
        <v>139.3125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412.875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9.3670000000000009</v>
      </c>
      <c r="AG25">
        <v>21.680399999999999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0.86085</v>
      </c>
      <c r="AO25">
        <v>0</v>
      </c>
      <c r="AP25">
        <v>0</v>
      </c>
      <c r="AQ25">
        <v>31.122</v>
      </c>
      <c r="AR25">
        <v>2.2080000000000002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2835.9723040000013</v>
      </c>
    </row>
    <row r="26" spans="1:117">
      <c r="A26" t="s">
        <v>68</v>
      </c>
      <c r="B26">
        <v>0</v>
      </c>
      <c r="C26">
        <v>0</v>
      </c>
      <c r="D26">
        <v>45.674999999999997</v>
      </c>
      <c r="E26">
        <v>0</v>
      </c>
      <c r="F26">
        <v>17.919</v>
      </c>
      <c r="G26">
        <v>52.128</v>
      </c>
      <c r="H26">
        <v>0</v>
      </c>
      <c r="I26">
        <v>23.015999999999998</v>
      </c>
      <c r="J26">
        <v>70.144000000000005</v>
      </c>
      <c r="K26">
        <v>679.49316799999997</v>
      </c>
      <c r="L26">
        <v>653.15250000000003</v>
      </c>
      <c r="M26">
        <v>82</v>
      </c>
      <c r="N26">
        <v>59.0625</v>
      </c>
      <c r="O26">
        <v>123.66562500000001</v>
      </c>
      <c r="P26">
        <v>139.3125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412.875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21.680399999999999</v>
      </c>
      <c r="AH26">
        <v>37.880000000000003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0.86085</v>
      </c>
      <c r="AO26">
        <v>0</v>
      </c>
      <c r="AP26">
        <v>0</v>
      </c>
      <c r="AQ26">
        <v>46.683</v>
      </c>
      <c r="AR26">
        <v>1.3248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2867.1289560000014</v>
      </c>
    </row>
    <row r="27" spans="1:117">
      <c r="A27" t="s">
        <v>69</v>
      </c>
      <c r="B27">
        <v>0</v>
      </c>
      <c r="C27">
        <v>0</v>
      </c>
      <c r="D27">
        <v>45.674999999999997</v>
      </c>
      <c r="E27">
        <v>0</v>
      </c>
      <c r="F27">
        <v>17.919</v>
      </c>
      <c r="G27">
        <v>52.128</v>
      </c>
      <c r="H27">
        <v>0</v>
      </c>
      <c r="I27">
        <v>23.015999999999998</v>
      </c>
      <c r="J27">
        <v>70.144000000000005</v>
      </c>
      <c r="K27">
        <v>679.49316799999997</v>
      </c>
      <c r="L27">
        <v>653.15250000000003</v>
      </c>
      <c r="M27">
        <v>82</v>
      </c>
      <c r="N27">
        <v>59.0625</v>
      </c>
      <c r="O27">
        <v>123.66562500000001</v>
      </c>
      <c r="P27">
        <v>139.3125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412.875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21.680399999999999</v>
      </c>
      <c r="AH27">
        <v>37.880000000000003</v>
      </c>
      <c r="AI27">
        <v>0</v>
      </c>
      <c r="AJ27">
        <v>0</v>
      </c>
      <c r="AK27">
        <v>54.313200000000002</v>
      </c>
      <c r="AL27">
        <v>1.3944000000000001</v>
      </c>
      <c r="AM27">
        <v>0</v>
      </c>
      <c r="AN27">
        <v>0.86085</v>
      </c>
      <c r="AO27">
        <v>0</v>
      </c>
      <c r="AP27">
        <v>0</v>
      </c>
      <c r="AQ27">
        <v>46.683</v>
      </c>
      <c r="AR27">
        <v>1.3248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2883.6078080000011</v>
      </c>
    </row>
    <row r="28" spans="1:117">
      <c r="A28" t="s">
        <v>70</v>
      </c>
      <c r="B28">
        <v>0</v>
      </c>
      <c r="C28">
        <v>0</v>
      </c>
      <c r="D28">
        <v>45.674999999999997</v>
      </c>
      <c r="E28">
        <v>0</v>
      </c>
      <c r="F28">
        <v>17.919</v>
      </c>
      <c r="G28">
        <v>52.128</v>
      </c>
      <c r="H28">
        <v>0</v>
      </c>
      <c r="I28">
        <v>23.015999999999998</v>
      </c>
      <c r="J28">
        <v>70.144000000000005</v>
      </c>
      <c r="K28">
        <v>679.19316800000001</v>
      </c>
      <c r="L28">
        <v>653.15250000000003</v>
      </c>
      <c r="M28">
        <v>82</v>
      </c>
      <c r="N28">
        <v>59.0625</v>
      </c>
      <c r="O28">
        <v>123.66562500000001</v>
      </c>
      <c r="P28">
        <v>139.3125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412.875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8.2949999999999999</v>
      </c>
      <c r="AB28">
        <v>13.17004</v>
      </c>
      <c r="AC28">
        <v>0</v>
      </c>
      <c r="AD28">
        <v>0</v>
      </c>
      <c r="AE28">
        <v>32.957704</v>
      </c>
      <c r="AF28">
        <v>18.734000000000002</v>
      </c>
      <c r="AG28">
        <v>21.680399999999999</v>
      </c>
      <c r="AH28">
        <v>51.137999999999998</v>
      </c>
      <c r="AI28">
        <v>0</v>
      </c>
      <c r="AJ28">
        <v>0</v>
      </c>
      <c r="AK28">
        <v>54.313200000000002</v>
      </c>
      <c r="AL28">
        <v>1.3944000000000001</v>
      </c>
      <c r="AM28">
        <v>0</v>
      </c>
      <c r="AN28">
        <v>0.86085</v>
      </c>
      <c r="AO28">
        <v>0</v>
      </c>
      <c r="AP28">
        <v>0</v>
      </c>
      <c r="AQ28">
        <v>46.683</v>
      </c>
      <c r="AR28">
        <v>1.3248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2927.3978480000005</v>
      </c>
    </row>
    <row r="29" spans="1:117">
      <c r="A29" t="s">
        <v>71</v>
      </c>
      <c r="B29">
        <v>0</v>
      </c>
      <c r="C29">
        <v>0</v>
      </c>
      <c r="D29">
        <v>45.674999999999997</v>
      </c>
      <c r="E29">
        <v>0</v>
      </c>
      <c r="F29">
        <v>17.919</v>
      </c>
      <c r="G29">
        <v>52.128</v>
      </c>
      <c r="H29">
        <v>0</v>
      </c>
      <c r="I29">
        <v>23.015999999999998</v>
      </c>
      <c r="J29">
        <v>70.144000000000005</v>
      </c>
      <c r="K29">
        <v>679.19316800000001</v>
      </c>
      <c r="L29">
        <v>653.15250000000003</v>
      </c>
      <c r="M29">
        <v>82</v>
      </c>
      <c r="N29">
        <v>59.0625</v>
      </c>
      <c r="O29">
        <v>123.66562500000001</v>
      </c>
      <c r="P29">
        <v>139.3125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412.875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14.04936</v>
      </c>
      <c r="AB29">
        <v>13.17004</v>
      </c>
      <c r="AC29">
        <v>0</v>
      </c>
      <c r="AD29">
        <v>8.5864999999999991</v>
      </c>
      <c r="AE29">
        <v>32.957704</v>
      </c>
      <c r="AF29">
        <v>28.100999999999999</v>
      </c>
      <c r="AG29">
        <v>21.680399999999999</v>
      </c>
      <c r="AH29">
        <v>80.495000000000005</v>
      </c>
      <c r="AI29">
        <v>0</v>
      </c>
      <c r="AJ29">
        <v>0</v>
      </c>
      <c r="AK29">
        <v>54.313200000000002</v>
      </c>
      <c r="AL29">
        <v>1.3944000000000001</v>
      </c>
      <c r="AM29">
        <v>5.2786799999999996</v>
      </c>
      <c r="AN29">
        <v>0.86085</v>
      </c>
      <c r="AO29">
        <v>0</v>
      </c>
      <c r="AP29">
        <v>0</v>
      </c>
      <c r="AQ29">
        <v>46.683</v>
      </c>
      <c r="AR29">
        <v>1.3248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2986.8413880000003</v>
      </c>
    </row>
    <row r="30" spans="1:117">
      <c r="A30" t="s">
        <v>72</v>
      </c>
      <c r="B30">
        <v>0</v>
      </c>
      <c r="C30">
        <v>0</v>
      </c>
      <c r="D30">
        <v>45.674999999999997</v>
      </c>
      <c r="E30">
        <v>0</v>
      </c>
      <c r="F30">
        <v>17.919</v>
      </c>
      <c r="G30">
        <v>52.128</v>
      </c>
      <c r="H30">
        <v>0</v>
      </c>
      <c r="I30">
        <v>23.015999999999998</v>
      </c>
      <c r="J30">
        <v>70.144000000000005</v>
      </c>
      <c r="K30">
        <v>679.19316800000001</v>
      </c>
      <c r="L30">
        <v>653.15250000000003</v>
      </c>
      <c r="M30">
        <v>82</v>
      </c>
      <c r="N30">
        <v>59.0625</v>
      </c>
      <c r="O30">
        <v>123.66562500000001</v>
      </c>
      <c r="P30">
        <v>139.3125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412.875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21.680399999999999</v>
      </c>
      <c r="AH30">
        <v>116.9545</v>
      </c>
      <c r="AI30">
        <v>0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0.86085</v>
      </c>
      <c r="AO30">
        <v>0</v>
      </c>
      <c r="AP30">
        <v>0</v>
      </c>
      <c r="AQ30">
        <v>46.683</v>
      </c>
      <c r="AR30">
        <v>1.3248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3085.4017400000002</v>
      </c>
    </row>
    <row r="31" spans="1:117">
      <c r="A31" t="s">
        <v>73</v>
      </c>
      <c r="B31">
        <v>0</v>
      </c>
      <c r="C31">
        <v>0</v>
      </c>
      <c r="D31">
        <v>45.674999999999997</v>
      </c>
      <c r="E31">
        <v>0</v>
      </c>
      <c r="F31">
        <v>17.919</v>
      </c>
      <c r="G31">
        <v>52.128</v>
      </c>
      <c r="H31">
        <v>0</v>
      </c>
      <c r="I31">
        <v>23.015999999999998</v>
      </c>
      <c r="J31">
        <v>70.144000000000005</v>
      </c>
      <c r="K31">
        <v>679.19316800000001</v>
      </c>
      <c r="L31">
        <v>653.15250000000003</v>
      </c>
      <c r="M31">
        <v>82</v>
      </c>
      <c r="N31">
        <v>59.0625</v>
      </c>
      <c r="O31">
        <v>123.66562500000001</v>
      </c>
      <c r="P31">
        <v>139.3125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412.875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21.680399999999999</v>
      </c>
      <c r="AH31">
        <v>116.9545</v>
      </c>
      <c r="AI31">
        <v>0</v>
      </c>
      <c r="AJ31">
        <v>0</v>
      </c>
      <c r="AK31">
        <v>54.313200000000002</v>
      </c>
      <c r="AL31">
        <v>6.9720000000000004</v>
      </c>
      <c r="AM31">
        <v>10.536032000000001</v>
      </c>
      <c r="AN31">
        <v>0.86085</v>
      </c>
      <c r="AO31">
        <v>0</v>
      </c>
      <c r="AP31">
        <v>0</v>
      </c>
      <c r="AQ31">
        <v>46.683</v>
      </c>
      <c r="AR31">
        <v>1.3248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3093.3994120000007</v>
      </c>
    </row>
    <row r="32" spans="1:117">
      <c r="A32" t="s">
        <v>74</v>
      </c>
      <c r="B32">
        <v>0</v>
      </c>
      <c r="C32">
        <v>0</v>
      </c>
      <c r="D32">
        <v>45.674999999999997</v>
      </c>
      <c r="E32">
        <v>0</v>
      </c>
      <c r="F32">
        <v>17.919</v>
      </c>
      <c r="G32">
        <v>52.128</v>
      </c>
      <c r="H32">
        <v>0</v>
      </c>
      <c r="I32">
        <v>23.015999999999998</v>
      </c>
      <c r="J32">
        <v>70.144000000000005</v>
      </c>
      <c r="K32">
        <v>679.19316800000001</v>
      </c>
      <c r="L32">
        <v>653.15250000000003</v>
      </c>
      <c r="M32">
        <v>82</v>
      </c>
      <c r="N32">
        <v>59.0625</v>
      </c>
      <c r="O32">
        <v>123.66562500000001</v>
      </c>
      <c r="P32">
        <v>139.3125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412.875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21.680399999999999</v>
      </c>
      <c r="AH32">
        <v>116.9545</v>
      </c>
      <c r="AI32">
        <v>0</v>
      </c>
      <c r="AJ32">
        <v>0</v>
      </c>
      <c r="AK32">
        <v>54.313200000000002</v>
      </c>
      <c r="AL32">
        <v>55.776000000000003</v>
      </c>
      <c r="AM32">
        <v>10.536032000000001</v>
      </c>
      <c r="AN32">
        <v>0.86085</v>
      </c>
      <c r="AO32">
        <v>0</v>
      </c>
      <c r="AP32">
        <v>0</v>
      </c>
      <c r="AQ32">
        <v>46.683</v>
      </c>
      <c r="AR32">
        <v>1.3248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3142.2034120000003</v>
      </c>
    </row>
    <row r="33" spans="1:117">
      <c r="A33" t="s">
        <v>75</v>
      </c>
      <c r="B33">
        <v>0</v>
      </c>
      <c r="C33">
        <v>0</v>
      </c>
      <c r="D33">
        <v>45.674999999999997</v>
      </c>
      <c r="E33">
        <v>0</v>
      </c>
      <c r="F33">
        <v>17.919</v>
      </c>
      <c r="G33">
        <v>52.128</v>
      </c>
      <c r="H33">
        <v>0</v>
      </c>
      <c r="I33">
        <v>23.015999999999998</v>
      </c>
      <c r="J33">
        <v>70.144000000000005</v>
      </c>
      <c r="K33">
        <v>679.19316800000001</v>
      </c>
      <c r="L33">
        <v>653.15250000000003</v>
      </c>
      <c r="M33">
        <v>82</v>
      </c>
      <c r="N33">
        <v>59.0625</v>
      </c>
      <c r="O33">
        <v>123.66562500000001</v>
      </c>
      <c r="P33">
        <v>139.3125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392.625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21.680399999999999</v>
      </c>
      <c r="AH33">
        <v>116.9545</v>
      </c>
      <c r="AI33">
        <v>0</v>
      </c>
      <c r="AJ33">
        <v>0</v>
      </c>
      <c r="AK33">
        <v>54.313200000000002</v>
      </c>
      <c r="AL33">
        <v>55.776000000000003</v>
      </c>
      <c r="AM33">
        <v>10.536032000000001</v>
      </c>
      <c r="AN33">
        <v>0.86085</v>
      </c>
      <c r="AO33">
        <v>0</v>
      </c>
      <c r="AP33">
        <v>0</v>
      </c>
      <c r="AQ33">
        <v>46.683</v>
      </c>
      <c r="AR33">
        <v>26.495999999999999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3156.2606480000004</v>
      </c>
    </row>
    <row r="34" spans="1:117">
      <c r="A34" t="s">
        <v>76</v>
      </c>
      <c r="B34">
        <v>0</v>
      </c>
      <c r="C34">
        <v>0</v>
      </c>
      <c r="D34">
        <v>45.674999999999997</v>
      </c>
      <c r="E34">
        <v>0</v>
      </c>
      <c r="F34">
        <v>17.919</v>
      </c>
      <c r="G34">
        <v>52.128</v>
      </c>
      <c r="H34">
        <v>0</v>
      </c>
      <c r="I34">
        <v>23.015999999999998</v>
      </c>
      <c r="J34">
        <v>70.144000000000005</v>
      </c>
      <c r="K34">
        <v>679.19316800000001</v>
      </c>
      <c r="L34">
        <v>653.15250000000003</v>
      </c>
      <c r="M34">
        <v>82</v>
      </c>
      <c r="N34">
        <v>59.0625</v>
      </c>
      <c r="O34">
        <v>123.66562500000001</v>
      </c>
      <c r="P34">
        <v>139.3125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379.125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21.680399999999999</v>
      </c>
      <c r="AH34">
        <v>116.9545</v>
      </c>
      <c r="AI34">
        <v>0</v>
      </c>
      <c r="AJ34">
        <v>0</v>
      </c>
      <c r="AK34">
        <v>54.313200000000002</v>
      </c>
      <c r="AL34">
        <v>55.776000000000003</v>
      </c>
      <c r="AM34">
        <v>10.536032000000001</v>
      </c>
      <c r="AN34">
        <v>0.86085</v>
      </c>
      <c r="AO34">
        <v>0</v>
      </c>
      <c r="AP34">
        <v>0</v>
      </c>
      <c r="AQ34">
        <v>46.683</v>
      </c>
      <c r="AR34">
        <v>26.495999999999999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3129.1600080000003</v>
      </c>
    </row>
    <row r="35" spans="1:117">
      <c r="A35" t="s">
        <v>77</v>
      </c>
      <c r="B35">
        <v>0</v>
      </c>
      <c r="C35">
        <v>0</v>
      </c>
      <c r="D35">
        <v>45.674999999999997</v>
      </c>
      <c r="E35">
        <v>0</v>
      </c>
      <c r="F35">
        <v>17.919</v>
      </c>
      <c r="G35">
        <v>52.128</v>
      </c>
      <c r="H35">
        <v>0</v>
      </c>
      <c r="I35">
        <v>23.015999999999998</v>
      </c>
      <c r="J35">
        <v>70.144000000000005</v>
      </c>
      <c r="K35">
        <v>679.19316800000001</v>
      </c>
      <c r="L35">
        <v>653.15250000000003</v>
      </c>
      <c r="M35">
        <v>82</v>
      </c>
      <c r="N35">
        <v>59.0625</v>
      </c>
      <c r="O35">
        <v>123.66562500000001</v>
      </c>
      <c r="P35">
        <v>139.3125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365.625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21.680399999999999</v>
      </c>
      <c r="AH35">
        <v>116.9545</v>
      </c>
      <c r="AI35">
        <v>0</v>
      </c>
      <c r="AJ35">
        <v>0</v>
      </c>
      <c r="AK35">
        <v>54.313200000000002</v>
      </c>
      <c r="AL35">
        <v>55.776000000000003</v>
      </c>
      <c r="AM35">
        <v>10.536032000000001</v>
      </c>
      <c r="AN35">
        <v>0.86085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3083.3399720000002</v>
      </c>
    </row>
    <row r="36" spans="1:117">
      <c r="A36" t="s">
        <v>78</v>
      </c>
      <c r="B36">
        <v>0</v>
      </c>
      <c r="C36">
        <v>0</v>
      </c>
      <c r="D36">
        <v>45.674999999999997</v>
      </c>
      <c r="E36">
        <v>0</v>
      </c>
      <c r="F36">
        <v>17.919</v>
      </c>
      <c r="G36">
        <v>52.128</v>
      </c>
      <c r="H36">
        <v>0</v>
      </c>
      <c r="I36">
        <v>23.015999999999998</v>
      </c>
      <c r="J36">
        <v>70.144000000000005</v>
      </c>
      <c r="K36">
        <v>679.19316800000001</v>
      </c>
      <c r="L36">
        <v>653.15250000000003</v>
      </c>
      <c r="M36">
        <v>82</v>
      </c>
      <c r="N36">
        <v>59.0625</v>
      </c>
      <c r="O36">
        <v>123.66562500000001</v>
      </c>
      <c r="P36">
        <v>139.3125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340.875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15.852</v>
      </c>
      <c r="AE36">
        <v>32.957704</v>
      </c>
      <c r="AF36">
        <v>28.100999999999999</v>
      </c>
      <c r="AG36">
        <v>21.680399999999999</v>
      </c>
      <c r="AH36">
        <v>87.881600000000006</v>
      </c>
      <c r="AI36">
        <v>0</v>
      </c>
      <c r="AJ36">
        <v>0</v>
      </c>
      <c r="AK36">
        <v>54.313200000000002</v>
      </c>
      <c r="AL36">
        <v>6.9720000000000004</v>
      </c>
      <c r="AM36">
        <v>5.2786799999999996</v>
      </c>
      <c r="AN36">
        <v>0.86085</v>
      </c>
      <c r="AO36">
        <v>0</v>
      </c>
      <c r="AP36">
        <v>0</v>
      </c>
      <c r="AQ36">
        <v>46.683</v>
      </c>
      <c r="AR36">
        <v>2.2080000000000002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2929.494928000001</v>
      </c>
    </row>
    <row r="37" spans="1:117">
      <c r="A37" t="s">
        <v>79</v>
      </c>
      <c r="B37">
        <v>0</v>
      </c>
      <c r="C37">
        <v>0</v>
      </c>
      <c r="D37">
        <v>45.674999999999997</v>
      </c>
      <c r="E37">
        <v>0</v>
      </c>
      <c r="F37">
        <v>17.919</v>
      </c>
      <c r="G37">
        <v>52.128</v>
      </c>
      <c r="H37">
        <v>0</v>
      </c>
      <c r="I37">
        <v>23.015999999999998</v>
      </c>
      <c r="J37">
        <v>70.144000000000005</v>
      </c>
      <c r="K37">
        <v>679.19316800000001</v>
      </c>
      <c r="L37">
        <v>653.15250000000003</v>
      </c>
      <c r="M37">
        <v>82</v>
      </c>
      <c r="N37">
        <v>59.0625</v>
      </c>
      <c r="O37">
        <v>123.66562500000001</v>
      </c>
      <c r="P37">
        <v>139.3125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340.875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18.734000000000002</v>
      </c>
      <c r="AG37">
        <v>21.680399999999999</v>
      </c>
      <c r="AH37">
        <v>66.290000000000006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0.86085</v>
      </c>
      <c r="AO37">
        <v>0</v>
      </c>
      <c r="AP37">
        <v>0</v>
      </c>
      <c r="AQ37">
        <v>46.683</v>
      </c>
      <c r="AR37">
        <v>2.2080000000000002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2858.5545080000006</v>
      </c>
    </row>
    <row r="38" spans="1:117">
      <c r="A38" t="s">
        <v>80</v>
      </c>
      <c r="B38">
        <v>0</v>
      </c>
      <c r="C38">
        <v>0</v>
      </c>
      <c r="D38">
        <v>45.674999999999997</v>
      </c>
      <c r="E38">
        <v>0</v>
      </c>
      <c r="F38">
        <v>17.919</v>
      </c>
      <c r="G38">
        <v>52.128</v>
      </c>
      <c r="H38">
        <v>0</v>
      </c>
      <c r="I38">
        <v>23.015999999999998</v>
      </c>
      <c r="J38">
        <v>70.144000000000005</v>
      </c>
      <c r="K38">
        <v>679.19316800000001</v>
      </c>
      <c r="L38">
        <v>653.15250000000003</v>
      </c>
      <c r="M38">
        <v>82</v>
      </c>
      <c r="N38">
        <v>59.0625</v>
      </c>
      <c r="O38">
        <v>123.66562500000001</v>
      </c>
      <c r="P38">
        <v>139.3125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340.875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18.734000000000002</v>
      </c>
      <c r="AG38">
        <v>21.680399999999999</v>
      </c>
      <c r="AH38">
        <v>37.880000000000003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0.86085</v>
      </c>
      <c r="AO38">
        <v>0</v>
      </c>
      <c r="AP38">
        <v>0</v>
      </c>
      <c r="AQ38">
        <v>46.683</v>
      </c>
      <c r="AR38">
        <v>2.2080000000000002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2821.5580080000009</v>
      </c>
    </row>
    <row r="39" spans="1:117">
      <c r="A39" t="s">
        <v>81</v>
      </c>
      <c r="B39">
        <v>0</v>
      </c>
      <c r="C39">
        <v>0</v>
      </c>
      <c r="D39">
        <v>45.674999999999997</v>
      </c>
      <c r="E39">
        <v>0</v>
      </c>
      <c r="F39">
        <v>17.919</v>
      </c>
      <c r="G39">
        <v>52.128</v>
      </c>
      <c r="H39">
        <v>0</v>
      </c>
      <c r="I39">
        <v>23.015999999999998</v>
      </c>
      <c r="J39">
        <v>70.144000000000005</v>
      </c>
      <c r="K39">
        <v>679.19316800000001</v>
      </c>
      <c r="L39">
        <v>653.15250000000003</v>
      </c>
      <c r="M39">
        <v>82</v>
      </c>
      <c r="N39">
        <v>59.0625</v>
      </c>
      <c r="O39">
        <v>123.66562500000001</v>
      </c>
      <c r="P39">
        <v>139.3125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340.875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18.734000000000002</v>
      </c>
      <c r="AG39">
        <v>21.680399999999999</v>
      </c>
      <c r="AH39">
        <v>18.940000000000001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0.86085</v>
      </c>
      <c r="AO39">
        <v>0</v>
      </c>
      <c r="AP39">
        <v>0</v>
      </c>
      <c r="AQ39">
        <v>46.683</v>
      </c>
      <c r="AR39">
        <v>2.2080000000000002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2786.1391560000011</v>
      </c>
    </row>
    <row r="40" spans="1:117">
      <c r="A40" t="s">
        <v>82</v>
      </c>
      <c r="B40">
        <v>0</v>
      </c>
      <c r="C40">
        <v>0</v>
      </c>
      <c r="D40">
        <v>45.674999999999997</v>
      </c>
      <c r="E40">
        <v>0</v>
      </c>
      <c r="F40">
        <v>17.919</v>
      </c>
      <c r="G40">
        <v>52.128</v>
      </c>
      <c r="H40">
        <v>0</v>
      </c>
      <c r="I40">
        <v>23.015999999999998</v>
      </c>
      <c r="J40">
        <v>70.144000000000005</v>
      </c>
      <c r="K40">
        <v>679.19316800000001</v>
      </c>
      <c r="L40">
        <v>653.15250000000003</v>
      </c>
      <c r="M40">
        <v>82</v>
      </c>
      <c r="N40">
        <v>59.0625</v>
      </c>
      <c r="O40">
        <v>123.66562500000001</v>
      </c>
      <c r="P40">
        <v>139.3125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340.875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18.734000000000002</v>
      </c>
      <c r="AG40">
        <v>21.680399999999999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0.86085</v>
      </c>
      <c r="AO40">
        <v>0</v>
      </c>
      <c r="AP40">
        <v>0</v>
      </c>
      <c r="AQ40">
        <v>46.683</v>
      </c>
      <c r="AR40">
        <v>2.2080000000000002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2767.199156000001</v>
      </c>
    </row>
    <row r="41" spans="1:117">
      <c r="A41" t="s">
        <v>83</v>
      </c>
      <c r="B41">
        <v>0</v>
      </c>
      <c r="C41">
        <v>0</v>
      </c>
      <c r="D41">
        <v>45.674999999999997</v>
      </c>
      <c r="E41">
        <v>0</v>
      </c>
      <c r="F41">
        <v>17.919</v>
      </c>
      <c r="G41">
        <v>52.128</v>
      </c>
      <c r="H41">
        <v>0</v>
      </c>
      <c r="I41">
        <v>23.015999999999998</v>
      </c>
      <c r="J41">
        <v>70.144000000000005</v>
      </c>
      <c r="K41">
        <v>679.19316800000001</v>
      </c>
      <c r="L41">
        <v>653.15250000000003</v>
      </c>
      <c r="M41">
        <v>82</v>
      </c>
      <c r="N41">
        <v>59.0625</v>
      </c>
      <c r="O41">
        <v>123.66562500000001</v>
      </c>
      <c r="P41">
        <v>139.3125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340.875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9.3670000000000009</v>
      </c>
      <c r="AG41">
        <v>21.680399999999999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0.86085</v>
      </c>
      <c r="AO41">
        <v>0</v>
      </c>
      <c r="AP41">
        <v>0</v>
      </c>
      <c r="AQ41">
        <v>46.683</v>
      </c>
      <c r="AR41">
        <v>2.2080000000000002</v>
      </c>
      <c r="AS41">
        <v>8.3402399999999997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2761.4641960000013</v>
      </c>
    </row>
    <row r="42" spans="1:117">
      <c r="A42" t="s">
        <v>84</v>
      </c>
      <c r="B42">
        <v>0</v>
      </c>
      <c r="C42">
        <v>0</v>
      </c>
      <c r="D42">
        <v>45.674999999999997</v>
      </c>
      <c r="E42">
        <v>0</v>
      </c>
      <c r="F42">
        <v>17.919</v>
      </c>
      <c r="G42">
        <v>52.128</v>
      </c>
      <c r="H42">
        <v>0</v>
      </c>
      <c r="I42">
        <v>23.015999999999998</v>
      </c>
      <c r="J42">
        <v>70.144000000000005</v>
      </c>
      <c r="K42">
        <v>679.19316800000001</v>
      </c>
      <c r="L42">
        <v>653.15250000000003</v>
      </c>
      <c r="M42">
        <v>82</v>
      </c>
      <c r="N42">
        <v>59.0625</v>
      </c>
      <c r="O42">
        <v>123.66562500000001</v>
      </c>
      <c r="P42">
        <v>139.3125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340.875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9.3670000000000009</v>
      </c>
      <c r="AG42">
        <v>21.680399999999999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0.86085</v>
      </c>
      <c r="AO42">
        <v>0</v>
      </c>
      <c r="AP42">
        <v>0</v>
      </c>
      <c r="AQ42">
        <v>46.683</v>
      </c>
      <c r="AR42">
        <v>2.2080000000000002</v>
      </c>
      <c r="AS42">
        <v>8.3402399999999997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2761.4641960000013</v>
      </c>
    </row>
    <row r="43" spans="1:117">
      <c r="A43" t="s">
        <v>85</v>
      </c>
      <c r="B43">
        <v>0</v>
      </c>
      <c r="C43">
        <v>0</v>
      </c>
      <c r="D43">
        <v>45.674999999999997</v>
      </c>
      <c r="E43">
        <v>0</v>
      </c>
      <c r="F43">
        <v>17.919</v>
      </c>
      <c r="G43">
        <v>52.128</v>
      </c>
      <c r="H43">
        <v>0</v>
      </c>
      <c r="I43">
        <v>23.015999999999998</v>
      </c>
      <c r="J43">
        <v>70.144000000000005</v>
      </c>
      <c r="K43">
        <v>679.19316800000001</v>
      </c>
      <c r="L43">
        <v>653.15250000000003</v>
      </c>
      <c r="M43">
        <v>82</v>
      </c>
      <c r="N43">
        <v>59.0625</v>
      </c>
      <c r="O43">
        <v>123.66562500000001</v>
      </c>
      <c r="P43">
        <v>139.3125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340.875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9.3670000000000009</v>
      </c>
      <c r="AG43">
        <v>21.680399999999999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46.683</v>
      </c>
      <c r="AR43">
        <v>2.2080000000000002</v>
      </c>
      <c r="AS43">
        <v>4.7081999999999997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2757.8512860000014</v>
      </c>
    </row>
    <row r="44" spans="1:117">
      <c r="A44" t="s">
        <v>86</v>
      </c>
      <c r="B44">
        <v>0</v>
      </c>
      <c r="C44">
        <v>0</v>
      </c>
      <c r="D44">
        <v>45.15</v>
      </c>
      <c r="E44">
        <v>0</v>
      </c>
      <c r="F44">
        <v>17.919</v>
      </c>
      <c r="G44">
        <v>52.128</v>
      </c>
      <c r="H44">
        <v>0</v>
      </c>
      <c r="I44">
        <v>23.015999999999998</v>
      </c>
      <c r="J44">
        <v>70.144000000000005</v>
      </c>
      <c r="K44">
        <v>679.19316800000001</v>
      </c>
      <c r="L44">
        <v>653.15250000000003</v>
      </c>
      <c r="M44">
        <v>82</v>
      </c>
      <c r="N44">
        <v>59.0625</v>
      </c>
      <c r="O44">
        <v>123.66562500000001</v>
      </c>
      <c r="P44">
        <v>139.3125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340.875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9.3670000000000009</v>
      </c>
      <c r="AG44">
        <v>21.680399999999999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46.683</v>
      </c>
      <c r="AR44">
        <v>2.2080000000000002</v>
      </c>
      <c r="AS44">
        <v>4.7081999999999997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2757.3262860000013</v>
      </c>
    </row>
    <row r="45" spans="1:117">
      <c r="A45" t="s">
        <v>87</v>
      </c>
      <c r="B45">
        <v>0</v>
      </c>
      <c r="C45">
        <v>0</v>
      </c>
      <c r="D45">
        <v>45.15</v>
      </c>
      <c r="E45">
        <v>0</v>
      </c>
      <c r="F45">
        <v>17.919</v>
      </c>
      <c r="G45">
        <v>52.128</v>
      </c>
      <c r="H45">
        <v>0</v>
      </c>
      <c r="I45">
        <v>23.015999999999998</v>
      </c>
      <c r="J45">
        <v>70.144000000000005</v>
      </c>
      <c r="K45">
        <v>679.19316800000001</v>
      </c>
      <c r="L45">
        <v>653.15250000000003</v>
      </c>
      <c r="M45">
        <v>82</v>
      </c>
      <c r="N45">
        <v>59.0625</v>
      </c>
      <c r="O45">
        <v>123.66562500000001</v>
      </c>
      <c r="P45">
        <v>139.3125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340.875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21.680399999999999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0.87997999999999998</v>
      </c>
      <c r="AO45">
        <v>0</v>
      </c>
      <c r="AP45">
        <v>0.38429999999999997</v>
      </c>
      <c r="AQ45">
        <v>46.683</v>
      </c>
      <c r="AR45">
        <v>36.432000000000002</v>
      </c>
      <c r="AS45">
        <v>4.7081999999999997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2775.455734000001</v>
      </c>
    </row>
    <row r="46" spans="1:117">
      <c r="A46" t="s">
        <v>88</v>
      </c>
      <c r="B46">
        <v>0</v>
      </c>
      <c r="C46">
        <v>0</v>
      </c>
      <c r="D46">
        <v>45.15</v>
      </c>
      <c r="E46">
        <v>0</v>
      </c>
      <c r="F46">
        <v>17.919</v>
      </c>
      <c r="G46">
        <v>52.128</v>
      </c>
      <c r="H46">
        <v>0</v>
      </c>
      <c r="I46">
        <v>23.015999999999998</v>
      </c>
      <c r="J46">
        <v>70.144000000000005</v>
      </c>
      <c r="K46">
        <v>679.19316800000001</v>
      </c>
      <c r="L46">
        <v>653.15250000000003</v>
      </c>
      <c r="M46">
        <v>82</v>
      </c>
      <c r="N46">
        <v>59.0625</v>
      </c>
      <c r="O46">
        <v>123.66562500000001</v>
      </c>
      <c r="P46">
        <v>139.3125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340.875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21.680399999999999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0.87997999999999998</v>
      </c>
      <c r="AO46">
        <v>0</v>
      </c>
      <c r="AP46">
        <v>0.38429999999999997</v>
      </c>
      <c r="AQ46">
        <v>46.683</v>
      </c>
      <c r="AR46">
        <v>36.432000000000002</v>
      </c>
      <c r="AS46">
        <v>4.7081999999999997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2775.455734000001</v>
      </c>
    </row>
    <row r="47" spans="1:117">
      <c r="A47" t="s">
        <v>89</v>
      </c>
      <c r="B47">
        <v>0</v>
      </c>
      <c r="C47">
        <v>0</v>
      </c>
      <c r="D47">
        <v>45.15</v>
      </c>
      <c r="E47">
        <v>0</v>
      </c>
      <c r="F47">
        <v>17.810400000000001</v>
      </c>
      <c r="G47">
        <v>52.128</v>
      </c>
      <c r="H47">
        <v>0</v>
      </c>
      <c r="I47">
        <v>23.015999999999998</v>
      </c>
      <c r="J47">
        <v>70.144000000000005</v>
      </c>
      <c r="K47">
        <v>679.19316800000001</v>
      </c>
      <c r="L47">
        <v>653.15250000000003</v>
      </c>
      <c r="M47">
        <v>82</v>
      </c>
      <c r="N47">
        <v>59.0625</v>
      </c>
      <c r="O47">
        <v>123.66562500000001</v>
      </c>
      <c r="P47">
        <v>139.3125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340.875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21.680399999999999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0.87997999999999998</v>
      </c>
      <c r="AO47">
        <v>0</v>
      </c>
      <c r="AP47">
        <v>0.38429999999999997</v>
      </c>
      <c r="AQ47">
        <v>34.020000000000003</v>
      </c>
      <c r="AR47">
        <v>3.3119999999999998</v>
      </c>
      <c r="AS47">
        <v>4.7081999999999997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2729.5641340000011</v>
      </c>
    </row>
    <row r="48" spans="1:117">
      <c r="A48" t="s">
        <v>90</v>
      </c>
      <c r="B48">
        <v>0</v>
      </c>
      <c r="C48">
        <v>0</v>
      </c>
      <c r="D48">
        <v>45.15</v>
      </c>
      <c r="E48">
        <v>0</v>
      </c>
      <c r="F48">
        <v>17.810400000000001</v>
      </c>
      <c r="G48">
        <v>52.128</v>
      </c>
      <c r="H48">
        <v>0</v>
      </c>
      <c r="I48">
        <v>23.015999999999998</v>
      </c>
      <c r="J48">
        <v>70.144000000000005</v>
      </c>
      <c r="K48">
        <v>679.19316800000001</v>
      </c>
      <c r="L48">
        <v>653.15250000000003</v>
      </c>
      <c r="M48">
        <v>82</v>
      </c>
      <c r="N48">
        <v>59.0625</v>
      </c>
      <c r="O48">
        <v>123.66562500000001</v>
      </c>
      <c r="P48">
        <v>139.3125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340.875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21.680399999999999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0.87997999999999998</v>
      </c>
      <c r="AO48">
        <v>0</v>
      </c>
      <c r="AP48">
        <v>0.12809999999999999</v>
      </c>
      <c r="AQ48">
        <v>15.561</v>
      </c>
      <c r="AR48">
        <v>2.2080000000000002</v>
      </c>
      <c r="AS48">
        <v>8.3402399999999997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2713.3769740000012</v>
      </c>
    </row>
    <row r="49" spans="1:117">
      <c r="A49" t="s">
        <v>91</v>
      </c>
      <c r="B49">
        <v>0</v>
      </c>
      <c r="C49">
        <v>0</v>
      </c>
      <c r="D49">
        <v>45.15</v>
      </c>
      <c r="E49">
        <v>0</v>
      </c>
      <c r="F49">
        <v>17.810400000000001</v>
      </c>
      <c r="G49">
        <v>52.128</v>
      </c>
      <c r="H49">
        <v>0</v>
      </c>
      <c r="I49">
        <v>23.015999999999998</v>
      </c>
      <c r="J49">
        <v>70.144000000000005</v>
      </c>
      <c r="K49">
        <v>679.19316800000001</v>
      </c>
      <c r="L49">
        <v>653.15250000000003</v>
      </c>
      <c r="M49">
        <v>82</v>
      </c>
      <c r="N49">
        <v>59.0625</v>
      </c>
      <c r="O49">
        <v>123.66562500000001</v>
      </c>
      <c r="P49">
        <v>139.3125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340.875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21.680399999999999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0.87997999999999998</v>
      </c>
      <c r="AO49">
        <v>0</v>
      </c>
      <c r="AP49">
        <v>0.12809999999999999</v>
      </c>
      <c r="AQ49">
        <v>15.561</v>
      </c>
      <c r="AR49">
        <v>2.2080000000000002</v>
      </c>
      <c r="AS49">
        <v>8.3402399999999997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2713.3769740000012</v>
      </c>
    </row>
    <row r="50" spans="1:117">
      <c r="A50" t="s">
        <v>92</v>
      </c>
      <c r="B50">
        <v>0</v>
      </c>
      <c r="C50">
        <v>0</v>
      </c>
      <c r="D50">
        <v>45.15</v>
      </c>
      <c r="E50">
        <v>0</v>
      </c>
      <c r="F50">
        <v>17.810400000000001</v>
      </c>
      <c r="G50">
        <v>52.128</v>
      </c>
      <c r="H50">
        <v>0</v>
      </c>
      <c r="I50">
        <v>23.015999999999998</v>
      </c>
      <c r="J50">
        <v>70.144000000000005</v>
      </c>
      <c r="K50">
        <v>679.19316800000001</v>
      </c>
      <c r="L50">
        <v>653.15250000000003</v>
      </c>
      <c r="M50">
        <v>82</v>
      </c>
      <c r="N50">
        <v>59.0625</v>
      </c>
      <c r="O50">
        <v>123.66562500000001</v>
      </c>
      <c r="P50">
        <v>139.3125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340.875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5.1272000000000002</v>
      </c>
      <c r="AG50">
        <v>21.680399999999999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0.87997999999999998</v>
      </c>
      <c r="AO50">
        <v>0</v>
      </c>
      <c r="AP50">
        <v>0.12809999999999999</v>
      </c>
      <c r="AQ50">
        <v>0</v>
      </c>
      <c r="AR50">
        <v>2.2080000000000002</v>
      </c>
      <c r="AS50">
        <v>8.3402399999999997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2693.5761740000007</v>
      </c>
    </row>
    <row r="51" spans="1:117">
      <c r="A51" t="s">
        <v>93</v>
      </c>
      <c r="B51">
        <v>0</v>
      </c>
      <c r="C51">
        <v>0</v>
      </c>
      <c r="D51">
        <v>45.15</v>
      </c>
      <c r="E51">
        <v>0</v>
      </c>
      <c r="F51">
        <v>17.810400000000001</v>
      </c>
      <c r="G51">
        <v>52.128</v>
      </c>
      <c r="H51">
        <v>0</v>
      </c>
      <c r="I51">
        <v>23.015999999999998</v>
      </c>
      <c r="J51">
        <v>70.144000000000005</v>
      </c>
      <c r="K51">
        <v>679.19316800000001</v>
      </c>
      <c r="L51">
        <v>653.15250000000003</v>
      </c>
      <c r="M51">
        <v>82</v>
      </c>
      <c r="N51">
        <v>59.0625</v>
      </c>
      <c r="O51">
        <v>123.66562500000001</v>
      </c>
      <c r="P51">
        <v>139.3125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340.875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21.680399999999999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0.87997999999999998</v>
      </c>
      <c r="AO51">
        <v>0</v>
      </c>
      <c r="AP51">
        <v>6.7892999999999999</v>
      </c>
      <c r="AQ51">
        <v>0</v>
      </c>
      <c r="AR51">
        <v>2.2080000000000002</v>
      </c>
      <c r="AS51">
        <v>4.7081999999999997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2691.4781340000009</v>
      </c>
    </row>
    <row r="52" spans="1:117">
      <c r="A52" t="s">
        <v>94</v>
      </c>
      <c r="B52">
        <v>0</v>
      </c>
      <c r="C52">
        <v>0</v>
      </c>
      <c r="D52">
        <v>45.15</v>
      </c>
      <c r="E52">
        <v>0</v>
      </c>
      <c r="F52">
        <v>17.810400000000001</v>
      </c>
      <c r="G52">
        <v>52.128</v>
      </c>
      <c r="H52">
        <v>0</v>
      </c>
      <c r="I52">
        <v>23.015999999999998</v>
      </c>
      <c r="J52">
        <v>70.144000000000005</v>
      </c>
      <c r="K52">
        <v>679.19316800000001</v>
      </c>
      <c r="L52">
        <v>653.15250000000003</v>
      </c>
      <c r="M52">
        <v>82</v>
      </c>
      <c r="N52">
        <v>59.0625</v>
      </c>
      <c r="O52">
        <v>123.66562500000001</v>
      </c>
      <c r="P52">
        <v>139.3125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340.875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21.680399999999999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0.87997999999999998</v>
      </c>
      <c r="AO52">
        <v>0</v>
      </c>
      <c r="AP52">
        <v>6.7892999999999999</v>
      </c>
      <c r="AQ52">
        <v>0</v>
      </c>
      <c r="AR52">
        <v>2.2080000000000002</v>
      </c>
      <c r="AS52">
        <v>4.7081999999999997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2691.4781340000009</v>
      </c>
    </row>
    <row r="53" spans="1:117">
      <c r="A53" t="s">
        <v>95</v>
      </c>
      <c r="B53">
        <v>0</v>
      </c>
      <c r="C53">
        <v>0</v>
      </c>
      <c r="D53">
        <v>45.15</v>
      </c>
      <c r="E53">
        <v>0</v>
      </c>
      <c r="F53">
        <v>17.810400000000001</v>
      </c>
      <c r="G53">
        <v>52.128</v>
      </c>
      <c r="H53">
        <v>0</v>
      </c>
      <c r="I53">
        <v>23.015999999999998</v>
      </c>
      <c r="J53">
        <v>70.144000000000005</v>
      </c>
      <c r="K53">
        <v>679.19316800000001</v>
      </c>
      <c r="L53">
        <v>653.15250000000003</v>
      </c>
      <c r="M53">
        <v>82</v>
      </c>
      <c r="N53">
        <v>59.0625</v>
      </c>
      <c r="O53">
        <v>123.66562500000001</v>
      </c>
      <c r="P53">
        <v>139.3125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340.875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21.680399999999999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0.87997999999999998</v>
      </c>
      <c r="AO53">
        <v>0</v>
      </c>
      <c r="AP53">
        <v>6.7892999999999999</v>
      </c>
      <c r="AQ53">
        <v>0</v>
      </c>
      <c r="AR53">
        <v>2.2080000000000002</v>
      </c>
      <c r="AS53">
        <v>4.7081999999999997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2691.4781340000009</v>
      </c>
    </row>
    <row r="54" spans="1:117">
      <c r="A54" t="s">
        <v>96</v>
      </c>
      <c r="B54">
        <v>0</v>
      </c>
      <c r="C54">
        <v>0</v>
      </c>
      <c r="D54">
        <v>45.15</v>
      </c>
      <c r="E54">
        <v>0</v>
      </c>
      <c r="F54">
        <v>17.810400000000001</v>
      </c>
      <c r="G54">
        <v>52.128</v>
      </c>
      <c r="H54">
        <v>0</v>
      </c>
      <c r="I54">
        <v>23.015999999999998</v>
      </c>
      <c r="J54">
        <v>70.144000000000005</v>
      </c>
      <c r="K54">
        <v>679.19316800000001</v>
      </c>
      <c r="L54">
        <v>653.15250000000003</v>
      </c>
      <c r="M54">
        <v>82</v>
      </c>
      <c r="N54">
        <v>59.0625</v>
      </c>
      <c r="O54">
        <v>123.66562500000001</v>
      </c>
      <c r="P54">
        <v>139.3125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340.875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21.680399999999999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0.87997999999999998</v>
      </c>
      <c r="AO54">
        <v>0</v>
      </c>
      <c r="AP54">
        <v>6.7892999999999999</v>
      </c>
      <c r="AQ54">
        <v>0</v>
      </c>
      <c r="AR54">
        <v>2.2080000000000002</v>
      </c>
      <c r="AS54">
        <v>4.7081999999999997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2691.4781340000009</v>
      </c>
    </row>
    <row r="55" spans="1:117">
      <c r="A55" t="s">
        <v>97</v>
      </c>
      <c r="B55">
        <v>0</v>
      </c>
      <c r="C55">
        <v>0</v>
      </c>
      <c r="D55">
        <v>45.15</v>
      </c>
      <c r="E55">
        <v>0</v>
      </c>
      <c r="F55">
        <v>17.810400000000001</v>
      </c>
      <c r="G55">
        <v>52.128</v>
      </c>
      <c r="H55">
        <v>0</v>
      </c>
      <c r="I55">
        <v>23.015999999999998</v>
      </c>
      <c r="J55">
        <v>70.144000000000005</v>
      </c>
      <c r="K55">
        <v>679.49316799999997</v>
      </c>
      <c r="L55">
        <v>653.15250000000003</v>
      </c>
      <c r="M55">
        <v>82</v>
      </c>
      <c r="N55">
        <v>59.0625</v>
      </c>
      <c r="O55">
        <v>123.66562500000001</v>
      </c>
      <c r="P55">
        <v>139.3125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345.375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21.680399999999999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0.87997999999999998</v>
      </c>
      <c r="AO55">
        <v>0</v>
      </c>
      <c r="AP55">
        <v>7.0454999999999997</v>
      </c>
      <c r="AQ55">
        <v>0</v>
      </c>
      <c r="AR55">
        <v>2.2080000000000002</v>
      </c>
      <c r="AS55">
        <v>4.7081999999999997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2696.5343340000013</v>
      </c>
    </row>
    <row r="56" spans="1:117">
      <c r="A56" t="s">
        <v>98</v>
      </c>
      <c r="B56">
        <v>0</v>
      </c>
      <c r="C56">
        <v>0</v>
      </c>
      <c r="D56">
        <v>44.625</v>
      </c>
      <c r="E56">
        <v>0</v>
      </c>
      <c r="F56">
        <v>17.810400000000001</v>
      </c>
      <c r="G56">
        <v>52.128</v>
      </c>
      <c r="H56">
        <v>0</v>
      </c>
      <c r="I56">
        <v>23.015999999999998</v>
      </c>
      <c r="J56">
        <v>70.144000000000005</v>
      </c>
      <c r="K56">
        <v>679.49316799999997</v>
      </c>
      <c r="L56">
        <v>653.15250000000003</v>
      </c>
      <c r="M56">
        <v>82</v>
      </c>
      <c r="N56">
        <v>59.0625</v>
      </c>
      <c r="O56">
        <v>123.66562500000001</v>
      </c>
      <c r="P56">
        <v>139.3125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345.375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21.680399999999999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0.87997999999999998</v>
      </c>
      <c r="AO56">
        <v>0</v>
      </c>
      <c r="AP56">
        <v>7.0454999999999997</v>
      </c>
      <c r="AQ56">
        <v>0</v>
      </c>
      <c r="AR56">
        <v>2.2080000000000002</v>
      </c>
      <c r="AS56">
        <v>4.7081999999999997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2696.0093340000012</v>
      </c>
    </row>
    <row r="57" spans="1:117">
      <c r="A57" t="s">
        <v>99</v>
      </c>
      <c r="B57">
        <v>0</v>
      </c>
      <c r="C57">
        <v>0</v>
      </c>
      <c r="D57">
        <v>44.625</v>
      </c>
      <c r="E57">
        <v>0</v>
      </c>
      <c r="F57">
        <v>17.810400000000001</v>
      </c>
      <c r="G57">
        <v>52.128</v>
      </c>
      <c r="H57">
        <v>0</v>
      </c>
      <c r="I57">
        <v>23.015999999999998</v>
      </c>
      <c r="J57">
        <v>70.144000000000005</v>
      </c>
      <c r="K57">
        <v>679.49316799999997</v>
      </c>
      <c r="L57">
        <v>653.15250000000003</v>
      </c>
      <c r="M57">
        <v>82</v>
      </c>
      <c r="N57">
        <v>59.0625</v>
      </c>
      <c r="O57">
        <v>123.66562500000001</v>
      </c>
      <c r="P57">
        <v>139.3125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345.375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21.680399999999999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2.2080000000000002</v>
      </c>
      <c r="AS57">
        <v>8.3402399999999997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2692.595874000001</v>
      </c>
    </row>
    <row r="58" spans="1:117">
      <c r="A58" t="s">
        <v>100</v>
      </c>
      <c r="B58">
        <v>0</v>
      </c>
      <c r="C58">
        <v>0</v>
      </c>
      <c r="D58">
        <v>44.625</v>
      </c>
      <c r="E58">
        <v>0</v>
      </c>
      <c r="F58">
        <v>17.810400000000001</v>
      </c>
      <c r="G58">
        <v>52.128</v>
      </c>
      <c r="H58">
        <v>0</v>
      </c>
      <c r="I58">
        <v>23.015999999999998</v>
      </c>
      <c r="J58">
        <v>70.144000000000005</v>
      </c>
      <c r="K58">
        <v>679.49316799999997</v>
      </c>
      <c r="L58">
        <v>653.15250000000003</v>
      </c>
      <c r="M58">
        <v>82</v>
      </c>
      <c r="N58">
        <v>59.0625</v>
      </c>
      <c r="O58">
        <v>123.66562500000001</v>
      </c>
      <c r="P58">
        <v>139.3125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345.375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21.680399999999999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2.2080000000000002</v>
      </c>
      <c r="AS58">
        <v>8.3402399999999997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2692.595874000001</v>
      </c>
    </row>
    <row r="59" spans="1:117">
      <c r="A59" t="s">
        <v>101</v>
      </c>
      <c r="B59">
        <v>0</v>
      </c>
      <c r="C59">
        <v>0</v>
      </c>
      <c r="D59">
        <v>44.625</v>
      </c>
      <c r="E59">
        <v>0</v>
      </c>
      <c r="F59">
        <v>17.810400000000001</v>
      </c>
      <c r="G59">
        <v>52.128</v>
      </c>
      <c r="H59">
        <v>0</v>
      </c>
      <c r="I59">
        <v>23.015999999999998</v>
      </c>
      <c r="J59">
        <v>70.144000000000005</v>
      </c>
      <c r="K59">
        <v>679.49316799999997</v>
      </c>
      <c r="L59">
        <v>653.15250000000003</v>
      </c>
      <c r="M59">
        <v>82</v>
      </c>
      <c r="N59">
        <v>59.0625</v>
      </c>
      <c r="O59">
        <v>123.66562500000001</v>
      </c>
      <c r="P59">
        <v>139.3125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345.375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21.680399999999999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2688.963834000001</v>
      </c>
    </row>
    <row r="60" spans="1:117">
      <c r="A60" t="s">
        <v>102</v>
      </c>
      <c r="B60">
        <v>0</v>
      </c>
      <c r="C60">
        <v>0</v>
      </c>
      <c r="D60">
        <v>44.625</v>
      </c>
      <c r="E60">
        <v>0</v>
      </c>
      <c r="F60">
        <v>17.810400000000001</v>
      </c>
      <c r="G60">
        <v>52.128</v>
      </c>
      <c r="H60">
        <v>0</v>
      </c>
      <c r="I60">
        <v>23.015999999999998</v>
      </c>
      <c r="J60">
        <v>70.144000000000005</v>
      </c>
      <c r="K60">
        <v>679.49316799999997</v>
      </c>
      <c r="L60">
        <v>653.15250000000003</v>
      </c>
      <c r="M60">
        <v>82</v>
      </c>
      <c r="N60">
        <v>59.0625</v>
      </c>
      <c r="O60">
        <v>123.66562500000001</v>
      </c>
      <c r="P60">
        <v>139.3125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345.375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21.680399999999999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2688.963834000001</v>
      </c>
    </row>
    <row r="61" spans="1:117">
      <c r="A61" t="s">
        <v>103</v>
      </c>
      <c r="B61">
        <v>0</v>
      </c>
      <c r="C61">
        <v>0</v>
      </c>
      <c r="D61">
        <v>44.625</v>
      </c>
      <c r="E61">
        <v>0</v>
      </c>
      <c r="F61">
        <v>17.810400000000001</v>
      </c>
      <c r="G61">
        <v>52.128</v>
      </c>
      <c r="H61">
        <v>0</v>
      </c>
      <c r="I61">
        <v>23.015999999999998</v>
      </c>
      <c r="J61">
        <v>70.144000000000005</v>
      </c>
      <c r="K61">
        <v>679.49316799999997</v>
      </c>
      <c r="L61">
        <v>653.15250000000003</v>
      </c>
      <c r="M61">
        <v>82</v>
      </c>
      <c r="N61">
        <v>59.0625</v>
      </c>
      <c r="O61">
        <v>123.66562500000001</v>
      </c>
      <c r="P61">
        <v>139.3125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345.375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21.680399999999999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2688.963834000001</v>
      </c>
    </row>
    <row r="62" spans="1:117">
      <c r="A62" t="s">
        <v>104</v>
      </c>
      <c r="B62">
        <v>0</v>
      </c>
      <c r="C62">
        <v>0</v>
      </c>
      <c r="D62">
        <v>44.625</v>
      </c>
      <c r="E62">
        <v>0</v>
      </c>
      <c r="F62">
        <v>17.810400000000001</v>
      </c>
      <c r="G62">
        <v>52.128</v>
      </c>
      <c r="H62">
        <v>0</v>
      </c>
      <c r="I62">
        <v>23.015999999999998</v>
      </c>
      <c r="J62">
        <v>70.144000000000005</v>
      </c>
      <c r="K62">
        <v>679.19316800000001</v>
      </c>
      <c r="L62">
        <v>653.15250000000003</v>
      </c>
      <c r="M62">
        <v>82</v>
      </c>
      <c r="N62">
        <v>59.0625</v>
      </c>
      <c r="O62">
        <v>123.66562500000001</v>
      </c>
      <c r="P62">
        <v>139.3125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345.375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21.680399999999999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2688.6638340000013</v>
      </c>
    </row>
    <row r="63" spans="1:117">
      <c r="A63" t="s">
        <v>105</v>
      </c>
      <c r="B63">
        <v>0</v>
      </c>
      <c r="C63">
        <v>0</v>
      </c>
      <c r="D63">
        <v>44.625</v>
      </c>
      <c r="E63">
        <v>0</v>
      </c>
      <c r="F63">
        <v>17.810400000000001</v>
      </c>
      <c r="G63">
        <v>52.128</v>
      </c>
      <c r="H63">
        <v>0</v>
      </c>
      <c r="I63">
        <v>23.015999999999998</v>
      </c>
      <c r="J63">
        <v>70.144000000000005</v>
      </c>
      <c r="K63">
        <v>679.49316799999997</v>
      </c>
      <c r="L63">
        <v>653.15250000000003</v>
      </c>
      <c r="M63">
        <v>82</v>
      </c>
      <c r="N63">
        <v>59.0625</v>
      </c>
      <c r="O63">
        <v>123.66562500000001</v>
      </c>
      <c r="P63">
        <v>139.3125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345.375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21.680399999999999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2704.5248340000012</v>
      </c>
    </row>
    <row r="64" spans="1:117">
      <c r="A64" t="s">
        <v>106</v>
      </c>
      <c r="B64">
        <v>0</v>
      </c>
      <c r="C64">
        <v>0</v>
      </c>
      <c r="D64">
        <v>44.625</v>
      </c>
      <c r="E64">
        <v>0</v>
      </c>
      <c r="F64">
        <v>17.810400000000001</v>
      </c>
      <c r="G64">
        <v>52.128</v>
      </c>
      <c r="H64">
        <v>0</v>
      </c>
      <c r="I64">
        <v>23.015999999999998</v>
      </c>
      <c r="J64">
        <v>70.144000000000005</v>
      </c>
      <c r="K64">
        <v>679.49316799999997</v>
      </c>
      <c r="L64">
        <v>653.15250000000003</v>
      </c>
      <c r="M64">
        <v>82</v>
      </c>
      <c r="N64">
        <v>59.0625</v>
      </c>
      <c r="O64">
        <v>123.66562500000001</v>
      </c>
      <c r="P64">
        <v>139.3125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345.375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21.680399999999999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2704.5248340000012</v>
      </c>
    </row>
    <row r="65" spans="1:117">
      <c r="A65" t="s">
        <v>107</v>
      </c>
      <c r="B65">
        <v>0</v>
      </c>
      <c r="C65">
        <v>0</v>
      </c>
      <c r="D65">
        <v>44.625</v>
      </c>
      <c r="E65">
        <v>0</v>
      </c>
      <c r="F65">
        <v>17.810400000000001</v>
      </c>
      <c r="G65">
        <v>52.128</v>
      </c>
      <c r="H65">
        <v>0</v>
      </c>
      <c r="I65">
        <v>23.015999999999998</v>
      </c>
      <c r="J65">
        <v>70.144000000000005</v>
      </c>
      <c r="K65">
        <v>679.19316800000001</v>
      </c>
      <c r="L65">
        <v>653.15250000000003</v>
      </c>
      <c r="M65">
        <v>82</v>
      </c>
      <c r="N65">
        <v>59.0625</v>
      </c>
      <c r="O65">
        <v>123.66562500000001</v>
      </c>
      <c r="P65">
        <v>139.3125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345.375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21.680399999999999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2704.2248340000015</v>
      </c>
    </row>
    <row r="66" spans="1:117">
      <c r="A66" t="s">
        <v>108</v>
      </c>
      <c r="B66">
        <v>0</v>
      </c>
      <c r="C66">
        <v>0</v>
      </c>
      <c r="D66">
        <v>44.625</v>
      </c>
      <c r="E66">
        <v>0</v>
      </c>
      <c r="F66">
        <v>17.810400000000001</v>
      </c>
      <c r="G66">
        <v>52.128</v>
      </c>
      <c r="H66">
        <v>0</v>
      </c>
      <c r="I66">
        <v>23.015999999999998</v>
      </c>
      <c r="J66">
        <v>70.144000000000005</v>
      </c>
      <c r="K66">
        <v>679.19316800000001</v>
      </c>
      <c r="L66">
        <v>653.15250000000003</v>
      </c>
      <c r="M66">
        <v>82</v>
      </c>
      <c r="N66">
        <v>59.0625</v>
      </c>
      <c r="O66">
        <v>123.66562500000001</v>
      </c>
      <c r="P66">
        <v>139.3125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345.375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0</v>
      </c>
      <c r="AG66">
        <v>21.680399999999999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2739.5971860000013</v>
      </c>
    </row>
    <row r="67" spans="1:117">
      <c r="A67" t="s">
        <v>109</v>
      </c>
      <c r="B67">
        <v>0</v>
      </c>
      <c r="C67">
        <v>0</v>
      </c>
      <c r="D67">
        <v>44.625</v>
      </c>
      <c r="E67">
        <v>0</v>
      </c>
      <c r="F67">
        <v>17.810400000000001</v>
      </c>
      <c r="G67">
        <v>52.128</v>
      </c>
      <c r="H67">
        <v>0</v>
      </c>
      <c r="I67">
        <v>23.015999999999998</v>
      </c>
      <c r="J67">
        <v>70.144000000000005</v>
      </c>
      <c r="K67">
        <v>679.19316800000001</v>
      </c>
      <c r="L67">
        <v>653.15250000000003</v>
      </c>
      <c r="M67">
        <v>82</v>
      </c>
      <c r="N67">
        <v>59.0625</v>
      </c>
      <c r="O67">
        <v>123.66562500000001</v>
      </c>
      <c r="P67">
        <v>139.3125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345.375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21.680399999999999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2739.5971860000013</v>
      </c>
    </row>
    <row r="68" spans="1:117">
      <c r="A68" t="s">
        <v>110</v>
      </c>
      <c r="B68">
        <v>0</v>
      </c>
      <c r="C68">
        <v>0</v>
      </c>
      <c r="D68">
        <v>44.625</v>
      </c>
      <c r="E68">
        <v>0</v>
      </c>
      <c r="F68">
        <v>17.810400000000001</v>
      </c>
      <c r="G68">
        <v>52.128</v>
      </c>
      <c r="H68">
        <v>0</v>
      </c>
      <c r="I68">
        <v>23.015999999999998</v>
      </c>
      <c r="J68">
        <v>70.144000000000005</v>
      </c>
      <c r="K68">
        <v>679.19316800000001</v>
      </c>
      <c r="L68">
        <v>653.15250000000003</v>
      </c>
      <c r="M68">
        <v>82</v>
      </c>
      <c r="N68">
        <v>59.0625</v>
      </c>
      <c r="O68">
        <v>123.66562500000001</v>
      </c>
      <c r="P68">
        <v>139.3125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345.375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0</v>
      </c>
      <c r="AG68">
        <v>21.680399999999999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2756.0760380000011</v>
      </c>
    </row>
    <row r="69" spans="1:117">
      <c r="A69" t="s">
        <v>111</v>
      </c>
      <c r="B69">
        <v>0</v>
      </c>
      <c r="C69">
        <v>0</v>
      </c>
      <c r="D69">
        <v>44.625</v>
      </c>
      <c r="E69">
        <v>0</v>
      </c>
      <c r="F69">
        <v>17.810400000000001</v>
      </c>
      <c r="G69">
        <v>52.128</v>
      </c>
      <c r="H69">
        <v>0</v>
      </c>
      <c r="I69">
        <v>23.015999999999998</v>
      </c>
      <c r="J69">
        <v>70.144000000000005</v>
      </c>
      <c r="K69">
        <v>679.19316800000001</v>
      </c>
      <c r="L69">
        <v>653.15250000000003</v>
      </c>
      <c r="M69">
        <v>82</v>
      </c>
      <c r="N69">
        <v>59.0625</v>
      </c>
      <c r="O69">
        <v>123.66562500000001</v>
      </c>
      <c r="P69">
        <v>139.3125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345.375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21.680399999999999</v>
      </c>
      <c r="AH69">
        <v>15.151999999999999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2795.6630380000011</v>
      </c>
    </row>
    <row r="70" spans="1:117">
      <c r="A70" t="s">
        <v>112</v>
      </c>
      <c r="B70">
        <v>0</v>
      </c>
      <c r="C70">
        <v>0</v>
      </c>
      <c r="D70">
        <v>44.625</v>
      </c>
      <c r="E70">
        <v>0</v>
      </c>
      <c r="F70">
        <v>17.810400000000001</v>
      </c>
      <c r="G70">
        <v>52.128</v>
      </c>
      <c r="H70">
        <v>0</v>
      </c>
      <c r="I70">
        <v>23.015999999999998</v>
      </c>
      <c r="J70">
        <v>70.144000000000005</v>
      </c>
      <c r="K70">
        <v>679.19316800000001</v>
      </c>
      <c r="L70">
        <v>653.15250000000003</v>
      </c>
      <c r="M70">
        <v>82</v>
      </c>
      <c r="N70">
        <v>59.0625</v>
      </c>
      <c r="O70">
        <v>123.66562500000001</v>
      </c>
      <c r="P70">
        <v>139.3125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345.375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18.734000000000002</v>
      </c>
      <c r="AG70">
        <v>21.680399999999999</v>
      </c>
      <c r="AH70">
        <v>32.198</v>
      </c>
      <c r="AI70">
        <v>0</v>
      </c>
      <c r="AJ70">
        <v>0</v>
      </c>
      <c r="AK70">
        <v>54.313200000000002</v>
      </c>
      <c r="AL70">
        <v>1.3944000000000001</v>
      </c>
      <c r="AM70">
        <v>2.2660999999999998</v>
      </c>
      <c r="AN70">
        <v>0.87997999999999998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2824.8351380000008</v>
      </c>
    </row>
    <row r="71" spans="1:117">
      <c r="A71" t="s">
        <v>113</v>
      </c>
      <c r="B71">
        <v>0</v>
      </c>
      <c r="C71">
        <v>0</v>
      </c>
      <c r="D71">
        <v>44.625</v>
      </c>
      <c r="E71">
        <v>0</v>
      </c>
      <c r="F71">
        <v>17.919</v>
      </c>
      <c r="G71">
        <v>52.128</v>
      </c>
      <c r="H71">
        <v>0</v>
      </c>
      <c r="I71">
        <v>23.015999999999998</v>
      </c>
      <c r="J71">
        <v>70.144000000000005</v>
      </c>
      <c r="K71">
        <v>679.19316800000001</v>
      </c>
      <c r="L71">
        <v>653.15250000000003</v>
      </c>
      <c r="M71">
        <v>82</v>
      </c>
      <c r="N71">
        <v>59.0625</v>
      </c>
      <c r="O71">
        <v>123.66562500000001</v>
      </c>
      <c r="P71">
        <v>139.3125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345.375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28.100999999999999</v>
      </c>
      <c r="AG71">
        <v>21.680399999999999</v>
      </c>
      <c r="AH71">
        <v>59.661000000000001</v>
      </c>
      <c r="AI71">
        <v>0</v>
      </c>
      <c r="AJ71">
        <v>0</v>
      </c>
      <c r="AK71">
        <v>54.313200000000002</v>
      </c>
      <c r="AL71">
        <v>1.3944000000000001</v>
      </c>
      <c r="AM71">
        <v>5.2786799999999996</v>
      </c>
      <c r="AN71">
        <v>0.87997999999999998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2883.6423250000007</v>
      </c>
    </row>
    <row r="72" spans="1:117">
      <c r="A72" t="s">
        <v>114</v>
      </c>
      <c r="B72">
        <v>0</v>
      </c>
      <c r="C72">
        <v>0</v>
      </c>
      <c r="D72">
        <v>44.625</v>
      </c>
      <c r="E72">
        <v>0</v>
      </c>
      <c r="F72">
        <v>17.919</v>
      </c>
      <c r="G72">
        <v>52.128</v>
      </c>
      <c r="H72">
        <v>0</v>
      </c>
      <c r="I72">
        <v>23.015999999999998</v>
      </c>
      <c r="J72">
        <v>70.144000000000005</v>
      </c>
      <c r="K72">
        <v>679.19316800000001</v>
      </c>
      <c r="L72">
        <v>653.15250000000003</v>
      </c>
      <c r="M72">
        <v>82</v>
      </c>
      <c r="N72">
        <v>59.0625</v>
      </c>
      <c r="O72">
        <v>123.66562500000001</v>
      </c>
      <c r="P72">
        <v>139.3125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345.375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18.272072000000001</v>
      </c>
      <c r="AE72">
        <v>32.957704</v>
      </c>
      <c r="AF72">
        <v>37.468000000000004</v>
      </c>
      <c r="AG72">
        <v>21.680399999999999</v>
      </c>
      <c r="AH72">
        <v>78.600999999999999</v>
      </c>
      <c r="AI72">
        <v>0</v>
      </c>
      <c r="AJ72">
        <v>0</v>
      </c>
      <c r="AK72">
        <v>54.313200000000002</v>
      </c>
      <c r="AL72">
        <v>1.3944000000000001</v>
      </c>
      <c r="AM72">
        <v>5.2800130000000003</v>
      </c>
      <c r="AN72">
        <v>0.87997999999999998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2929.3352630000009</v>
      </c>
    </row>
    <row r="73" spans="1:117">
      <c r="A73" t="s">
        <v>115</v>
      </c>
      <c r="B73">
        <v>0</v>
      </c>
      <c r="C73">
        <v>0</v>
      </c>
      <c r="D73">
        <v>44.625</v>
      </c>
      <c r="E73">
        <v>0</v>
      </c>
      <c r="F73">
        <v>17.919</v>
      </c>
      <c r="G73">
        <v>52.128</v>
      </c>
      <c r="H73">
        <v>0</v>
      </c>
      <c r="I73">
        <v>23.015999999999998</v>
      </c>
      <c r="J73">
        <v>70.144000000000005</v>
      </c>
      <c r="K73">
        <v>679.19316800000001</v>
      </c>
      <c r="L73">
        <v>653.15250000000003</v>
      </c>
      <c r="M73">
        <v>82</v>
      </c>
      <c r="N73">
        <v>59.0625</v>
      </c>
      <c r="O73">
        <v>123.66562500000001</v>
      </c>
      <c r="P73">
        <v>139.3125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345.375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21.680399999999999</v>
      </c>
      <c r="AH73">
        <v>116.9545</v>
      </c>
      <c r="AI73">
        <v>0</v>
      </c>
      <c r="AJ73">
        <v>0</v>
      </c>
      <c r="AK73">
        <v>54.313200000000002</v>
      </c>
      <c r="AL73">
        <v>12.782</v>
      </c>
      <c r="AM73">
        <v>5.2786799999999996</v>
      </c>
      <c r="AN73">
        <v>0.87997999999999998</v>
      </c>
      <c r="AO73">
        <v>0</v>
      </c>
      <c r="AP73">
        <v>0</v>
      </c>
      <c r="AQ73">
        <v>46.683</v>
      </c>
      <c r="AR73">
        <v>3.3119999999999998</v>
      </c>
      <c r="AS73">
        <v>4.7081999999999997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3013.6623900000004</v>
      </c>
    </row>
    <row r="74" spans="1:117">
      <c r="A74" t="s">
        <v>116</v>
      </c>
      <c r="B74">
        <v>0</v>
      </c>
      <c r="C74">
        <v>0</v>
      </c>
      <c r="D74">
        <v>44.625</v>
      </c>
      <c r="E74">
        <v>0</v>
      </c>
      <c r="F74">
        <v>17.919</v>
      </c>
      <c r="G74">
        <v>52.128</v>
      </c>
      <c r="H74">
        <v>0</v>
      </c>
      <c r="I74">
        <v>23.015999999999998</v>
      </c>
      <c r="J74">
        <v>70.144000000000005</v>
      </c>
      <c r="K74">
        <v>679.19316800000001</v>
      </c>
      <c r="L74">
        <v>653.15250000000003</v>
      </c>
      <c r="M74">
        <v>82</v>
      </c>
      <c r="N74">
        <v>59.0625</v>
      </c>
      <c r="O74">
        <v>123.66562500000001</v>
      </c>
      <c r="P74">
        <v>139.3125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345.375</v>
      </c>
      <c r="V74">
        <v>20.731850000000001</v>
      </c>
      <c r="W74">
        <v>46.399079999999998</v>
      </c>
      <c r="X74">
        <v>147.515625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21.680399999999999</v>
      </c>
      <c r="AH74">
        <v>116.9545</v>
      </c>
      <c r="AI74">
        <v>0</v>
      </c>
      <c r="AJ74">
        <v>0</v>
      </c>
      <c r="AK74">
        <v>54.313200000000002</v>
      </c>
      <c r="AL74">
        <v>55.776000000000003</v>
      </c>
      <c r="AM74">
        <v>5.2786799999999996</v>
      </c>
      <c r="AN74">
        <v>0.87997999999999998</v>
      </c>
      <c r="AO74">
        <v>0</v>
      </c>
      <c r="AP74">
        <v>0</v>
      </c>
      <c r="AQ74">
        <v>46.683</v>
      </c>
      <c r="AR74">
        <v>36.432000000000002</v>
      </c>
      <c r="AS74">
        <v>4.7081999999999997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3107.1284259999998</v>
      </c>
    </row>
    <row r="75" spans="1:117">
      <c r="A75" t="s">
        <v>117</v>
      </c>
      <c r="B75">
        <v>0</v>
      </c>
      <c r="C75">
        <v>0</v>
      </c>
      <c r="D75">
        <v>44.625</v>
      </c>
      <c r="E75">
        <v>0</v>
      </c>
      <c r="F75">
        <v>17.919</v>
      </c>
      <c r="G75">
        <v>52.128</v>
      </c>
      <c r="H75">
        <v>0</v>
      </c>
      <c r="I75">
        <v>23.015999999999998</v>
      </c>
      <c r="J75">
        <v>70.144000000000005</v>
      </c>
      <c r="K75">
        <v>679.19316800000001</v>
      </c>
      <c r="L75">
        <v>606.95249999999999</v>
      </c>
      <c r="M75">
        <v>82</v>
      </c>
      <c r="N75">
        <v>59.0625</v>
      </c>
      <c r="O75">
        <v>123.66562500000001</v>
      </c>
      <c r="P75">
        <v>139.3125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345.375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21.680399999999999</v>
      </c>
      <c r="AH75">
        <v>116.9545</v>
      </c>
      <c r="AI75">
        <v>0</v>
      </c>
      <c r="AJ75">
        <v>0</v>
      </c>
      <c r="AK75">
        <v>54.313200000000002</v>
      </c>
      <c r="AL75">
        <v>55.776000000000003</v>
      </c>
      <c r="AM75">
        <v>5.2786799999999996</v>
      </c>
      <c r="AN75">
        <v>0.87997999999999998</v>
      </c>
      <c r="AO75">
        <v>0</v>
      </c>
      <c r="AP75">
        <v>0</v>
      </c>
      <c r="AQ75">
        <v>46.683</v>
      </c>
      <c r="AR75">
        <v>36.432000000000002</v>
      </c>
      <c r="AS75">
        <v>4.7081999999999997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3064.8784260000002</v>
      </c>
    </row>
    <row r="76" spans="1:117">
      <c r="A76" t="s">
        <v>118</v>
      </c>
      <c r="B76">
        <v>0</v>
      </c>
      <c r="C76">
        <v>0</v>
      </c>
      <c r="D76">
        <v>44.625</v>
      </c>
      <c r="E76">
        <v>0</v>
      </c>
      <c r="F76">
        <v>17.919</v>
      </c>
      <c r="G76">
        <v>52.128</v>
      </c>
      <c r="H76">
        <v>0</v>
      </c>
      <c r="I76">
        <v>23.015999999999998</v>
      </c>
      <c r="J76">
        <v>70.144000000000005</v>
      </c>
      <c r="K76">
        <v>679.19316800000001</v>
      </c>
      <c r="L76">
        <v>560.29049999999995</v>
      </c>
      <c r="M76">
        <v>82</v>
      </c>
      <c r="N76">
        <v>59.0625</v>
      </c>
      <c r="O76">
        <v>123.66562500000001</v>
      </c>
      <c r="P76">
        <v>139.3125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345.375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21.680399999999999</v>
      </c>
      <c r="AH76">
        <v>116.9545</v>
      </c>
      <c r="AI76">
        <v>0</v>
      </c>
      <c r="AJ76">
        <v>0</v>
      </c>
      <c r="AK76">
        <v>54.313200000000002</v>
      </c>
      <c r="AL76">
        <v>55.776000000000003</v>
      </c>
      <c r="AM76">
        <v>5.2786799999999996</v>
      </c>
      <c r="AN76">
        <v>0.87997999999999998</v>
      </c>
      <c r="AO76">
        <v>0</v>
      </c>
      <c r="AP76">
        <v>0</v>
      </c>
      <c r="AQ76">
        <v>46.683</v>
      </c>
      <c r="AR76">
        <v>3.3119999999999998</v>
      </c>
      <c r="AS76">
        <v>4.7081999999999997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2985.0964260000001</v>
      </c>
    </row>
    <row r="77" spans="1:117">
      <c r="A77" t="s">
        <v>119</v>
      </c>
      <c r="B77">
        <v>0</v>
      </c>
      <c r="C77">
        <v>0</v>
      </c>
      <c r="D77">
        <v>45.15</v>
      </c>
      <c r="E77">
        <v>0</v>
      </c>
      <c r="F77">
        <v>17.919</v>
      </c>
      <c r="G77">
        <v>52.128</v>
      </c>
      <c r="H77">
        <v>0</v>
      </c>
      <c r="I77">
        <v>23.015999999999998</v>
      </c>
      <c r="J77">
        <v>70.144000000000005</v>
      </c>
      <c r="K77">
        <v>679.19316800000001</v>
      </c>
      <c r="L77">
        <v>560.29049999999995</v>
      </c>
      <c r="M77">
        <v>82</v>
      </c>
      <c r="N77">
        <v>59.0625</v>
      </c>
      <c r="O77">
        <v>123.66562500000001</v>
      </c>
      <c r="P77">
        <v>139.3125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345.375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21.680399999999999</v>
      </c>
      <c r="AH77">
        <v>116.9545</v>
      </c>
      <c r="AI77">
        <v>0</v>
      </c>
      <c r="AJ77">
        <v>0</v>
      </c>
      <c r="AK77">
        <v>54.313200000000002</v>
      </c>
      <c r="AL77">
        <v>55.776000000000003</v>
      </c>
      <c r="AM77">
        <v>5.2786799999999996</v>
      </c>
      <c r="AN77">
        <v>0.87997999999999998</v>
      </c>
      <c r="AO77">
        <v>0</v>
      </c>
      <c r="AP77">
        <v>0</v>
      </c>
      <c r="AQ77">
        <v>46.683</v>
      </c>
      <c r="AR77">
        <v>2.2080000000000002</v>
      </c>
      <c r="AS77">
        <v>4.7081999999999997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2984.5174260000003</v>
      </c>
    </row>
    <row r="78" spans="1:117">
      <c r="A78" t="s">
        <v>120</v>
      </c>
      <c r="B78">
        <v>0</v>
      </c>
      <c r="C78">
        <v>0</v>
      </c>
      <c r="D78">
        <v>45.15</v>
      </c>
      <c r="E78">
        <v>0</v>
      </c>
      <c r="F78">
        <v>17.919</v>
      </c>
      <c r="G78">
        <v>52.128</v>
      </c>
      <c r="H78">
        <v>0</v>
      </c>
      <c r="I78">
        <v>23.015999999999998</v>
      </c>
      <c r="J78">
        <v>70.144000000000005</v>
      </c>
      <c r="K78">
        <v>679.19316800000001</v>
      </c>
      <c r="L78">
        <v>560.29049999999995</v>
      </c>
      <c r="M78">
        <v>82</v>
      </c>
      <c r="N78">
        <v>59.0625</v>
      </c>
      <c r="O78">
        <v>123.66562500000001</v>
      </c>
      <c r="P78">
        <v>139.3125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345.375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38.966720000000002</v>
      </c>
      <c r="AG78">
        <v>21.680399999999999</v>
      </c>
      <c r="AH78">
        <v>116.9545</v>
      </c>
      <c r="AI78">
        <v>0</v>
      </c>
      <c r="AJ78">
        <v>0</v>
      </c>
      <c r="AK78">
        <v>54.313200000000002</v>
      </c>
      <c r="AL78">
        <v>55.776000000000003</v>
      </c>
      <c r="AM78">
        <v>5.2786799999999996</v>
      </c>
      <c r="AN78">
        <v>0.87997999999999998</v>
      </c>
      <c r="AO78">
        <v>0</v>
      </c>
      <c r="AP78">
        <v>0</v>
      </c>
      <c r="AQ78">
        <v>46.683</v>
      </c>
      <c r="AR78">
        <v>2.2080000000000002</v>
      </c>
      <c r="AS78">
        <v>4.7081999999999997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2975.3813900000005</v>
      </c>
    </row>
    <row r="79" spans="1:117">
      <c r="A79" t="s">
        <v>121</v>
      </c>
      <c r="B79">
        <v>0</v>
      </c>
      <c r="C79">
        <v>0</v>
      </c>
      <c r="D79">
        <v>45.15</v>
      </c>
      <c r="E79">
        <v>0</v>
      </c>
      <c r="F79">
        <v>17.919</v>
      </c>
      <c r="G79">
        <v>52.128</v>
      </c>
      <c r="H79">
        <v>0</v>
      </c>
      <c r="I79">
        <v>23.015999999999998</v>
      </c>
      <c r="J79">
        <v>70.144000000000005</v>
      </c>
      <c r="K79">
        <v>679.19316800000001</v>
      </c>
      <c r="L79">
        <v>560.29049999999995</v>
      </c>
      <c r="M79">
        <v>82</v>
      </c>
      <c r="N79">
        <v>59.0625</v>
      </c>
      <c r="O79">
        <v>123.66562500000001</v>
      </c>
      <c r="P79">
        <v>139.3125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345.375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18.272072000000001</v>
      </c>
      <c r="AE79">
        <v>32.957704</v>
      </c>
      <c r="AF79">
        <v>28.100999999999999</v>
      </c>
      <c r="AG79">
        <v>21.680399999999999</v>
      </c>
      <c r="AH79">
        <v>89.965000000000003</v>
      </c>
      <c r="AI79">
        <v>0</v>
      </c>
      <c r="AJ79">
        <v>0</v>
      </c>
      <c r="AK79">
        <v>54.313200000000002</v>
      </c>
      <c r="AL79">
        <v>12.782</v>
      </c>
      <c r="AM79">
        <v>5.2786799999999996</v>
      </c>
      <c r="AN79">
        <v>0.87997999999999998</v>
      </c>
      <c r="AO79">
        <v>0</v>
      </c>
      <c r="AP79">
        <v>0</v>
      </c>
      <c r="AQ79">
        <v>46.683</v>
      </c>
      <c r="AR79">
        <v>2.2080000000000002</v>
      </c>
      <c r="AS79">
        <v>4.7081999999999997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2875.9907300000009</v>
      </c>
    </row>
    <row r="80" spans="1:117">
      <c r="A80" t="s">
        <v>122</v>
      </c>
      <c r="B80">
        <v>0</v>
      </c>
      <c r="C80">
        <v>0</v>
      </c>
      <c r="D80">
        <v>45.15</v>
      </c>
      <c r="E80">
        <v>0</v>
      </c>
      <c r="F80">
        <v>17.919</v>
      </c>
      <c r="G80">
        <v>52.128</v>
      </c>
      <c r="H80">
        <v>0</v>
      </c>
      <c r="I80">
        <v>23.015999999999998</v>
      </c>
      <c r="J80">
        <v>70.144000000000005</v>
      </c>
      <c r="K80">
        <v>679.19316800000001</v>
      </c>
      <c r="L80">
        <v>560.29049999999995</v>
      </c>
      <c r="M80">
        <v>82</v>
      </c>
      <c r="N80">
        <v>59.0625</v>
      </c>
      <c r="O80">
        <v>123.66562500000001</v>
      </c>
      <c r="P80">
        <v>139.3125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345.375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9.0184669999999993</v>
      </c>
      <c r="AE80">
        <v>16.478852</v>
      </c>
      <c r="AF80">
        <v>28.100999999999999</v>
      </c>
      <c r="AG80">
        <v>21.680399999999999</v>
      </c>
      <c r="AH80">
        <v>64.396000000000001</v>
      </c>
      <c r="AI80">
        <v>0</v>
      </c>
      <c r="AJ80">
        <v>0</v>
      </c>
      <c r="AK80">
        <v>54.313200000000002</v>
      </c>
      <c r="AL80">
        <v>2.3239999999999998</v>
      </c>
      <c r="AM80">
        <v>3.3325</v>
      </c>
      <c r="AN80">
        <v>0.87997999999999998</v>
      </c>
      <c r="AO80">
        <v>0</v>
      </c>
      <c r="AP80">
        <v>0</v>
      </c>
      <c r="AQ80">
        <v>46.683</v>
      </c>
      <c r="AR80">
        <v>2.2080000000000002</v>
      </c>
      <c r="AS80">
        <v>4.7081999999999997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2791.3856930000011</v>
      </c>
    </row>
    <row r="81" spans="1:117">
      <c r="A81" t="s">
        <v>123</v>
      </c>
      <c r="B81">
        <v>0</v>
      </c>
      <c r="C81">
        <v>0</v>
      </c>
      <c r="D81">
        <v>45.15</v>
      </c>
      <c r="E81">
        <v>0</v>
      </c>
      <c r="F81">
        <v>17.919</v>
      </c>
      <c r="G81">
        <v>52.128</v>
      </c>
      <c r="H81">
        <v>0</v>
      </c>
      <c r="I81">
        <v>23.015999999999998</v>
      </c>
      <c r="J81">
        <v>70.144000000000005</v>
      </c>
      <c r="K81">
        <v>679.19316800000001</v>
      </c>
      <c r="L81">
        <v>549.20249999999999</v>
      </c>
      <c r="M81">
        <v>82</v>
      </c>
      <c r="N81">
        <v>59.0625</v>
      </c>
      <c r="O81">
        <v>123.66562500000001</v>
      </c>
      <c r="P81">
        <v>139.3125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345.375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18.734000000000002</v>
      </c>
      <c r="AG81">
        <v>21.680399999999999</v>
      </c>
      <c r="AH81">
        <v>23.390899999999998</v>
      </c>
      <c r="AI81">
        <v>0</v>
      </c>
      <c r="AJ81">
        <v>0</v>
      </c>
      <c r="AK81">
        <v>54.313200000000002</v>
      </c>
      <c r="AL81">
        <v>2.3239999999999998</v>
      </c>
      <c r="AM81">
        <v>0</v>
      </c>
      <c r="AN81">
        <v>0.87997999999999998</v>
      </c>
      <c r="AO81">
        <v>0</v>
      </c>
      <c r="AP81">
        <v>0</v>
      </c>
      <c r="AQ81">
        <v>46.683</v>
      </c>
      <c r="AR81">
        <v>2.2080000000000002</v>
      </c>
      <c r="AS81">
        <v>8.3402399999999997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2701.7166260000008</v>
      </c>
    </row>
    <row r="82" spans="1:117">
      <c r="A82" t="s">
        <v>124</v>
      </c>
      <c r="B82">
        <v>0</v>
      </c>
      <c r="C82">
        <v>0</v>
      </c>
      <c r="D82">
        <v>45.15</v>
      </c>
      <c r="E82">
        <v>0</v>
      </c>
      <c r="F82">
        <v>17.919</v>
      </c>
      <c r="G82">
        <v>52.128</v>
      </c>
      <c r="H82">
        <v>0</v>
      </c>
      <c r="I82">
        <v>23.015999999999998</v>
      </c>
      <c r="J82">
        <v>70.144000000000005</v>
      </c>
      <c r="K82">
        <v>679.19316800000001</v>
      </c>
      <c r="L82">
        <v>549.20249999999999</v>
      </c>
      <c r="M82">
        <v>82</v>
      </c>
      <c r="N82">
        <v>59.0625</v>
      </c>
      <c r="O82">
        <v>123.66562500000001</v>
      </c>
      <c r="P82">
        <v>139.3125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345.375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18.734000000000002</v>
      </c>
      <c r="AG82">
        <v>21.680399999999999</v>
      </c>
      <c r="AH82">
        <v>19.413499999999999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0.87997999999999998</v>
      </c>
      <c r="AO82">
        <v>0</v>
      </c>
      <c r="AP82">
        <v>0</v>
      </c>
      <c r="AQ82">
        <v>46.683</v>
      </c>
      <c r="AR82">
        <v>2.2080000000000002</v>
      </c>
      <c r="AS82">
        <v>8.3402399999999997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2697.7392260000011</v>
      </c>
    </row>
    <row r="83" spans="1:117">
      <c r="A83" t="s">
        <v>125</v>
      </c>
      <c r="B83">
        <v>0</v>
      </c>
      <c r="C83">
        <v>0</v>
      </c>
      <c r="D83">
        <v>45.15</v>
      </c>
      <c r="E83">
        <v>0</v>
      </c>
      <c r="F83">
        <v>18.0276</v>
      </c>
      <c r="G83">
        <v>52.128</v>
      </c>
      <c r="H83">
        <v>0</v>
      </c>
      <c r="I83">
        <v>23.015999999999998</v>
      </c>
      <c r="J83">
        <v>70.144000000000005</v>
      </c>
      <c r="K83">
        <v>679.19316800000001</v>
      </c>
      <c r="L83">
        <v>517.44000000000005</v>
      </c>
      <c r="M83">
        <v>82</v>
      </c>
      <c r="N83">
        <v>59.0625</v>
      </c>
      <c r="O83">
        <v>123.66562500000001</v>
      </c>
      <c r="P83">
        <v>139.3125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345.375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9.3670000000000009</v>
      </c>
      <c r="AG83">
        <v>21.680399999999999</v>
      </c>
      <c r="AH83">
        <v>0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0.87997999999999998</v>
      </c>
      <c r="AO83">
        <v>0</v>
      </c>
      <c r="AP83">
        <v>0</v>
      </c>
      <c r="AQ83">
        <v>46.683</v>
      </c>
      <c r="AR83">
        <v>2.2080000000000002</v>
      </c>
      <c r="AS83">
        <v>4.7081999999999997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2627.1519860000017</v>
      </c>
    </row>
    <row r="84" spans="1:117">
      <c r="A84" t="s">
        <v>126</v>
      </c>
      <c r="B84">
        <v>0</v>
      </c>
      <c r="C84">
        <v>0</v>
      </c>
      <c r="D84">
        <v>45.674999999999997</v>
      </c>
      <c r="E84">
        <v>0</v>
      </c>
      <c r="F84">
        <v>18.0276</v>
      </c>
      <c r="G84">
        <v>52.128</v>
      </c>
      <c r="H84">
        <v>0</v>
      </c>
      <c r="I84">
        <v>23.015999999999998</v>
      </c>
      <c r="J84">
        <v>70.144000000000005</v>
      </c>
      <c r="K84">
        <v>679.19316800000001</v>
      </c>
      <c r="L84">
        <v>517.44000000000005</v>
      </c>
      <c r="M84">
        <v>82</v>
      </c>
      <c r="N84">
        <v>59.0625</v>
      </c>
      <c r="O84">
        <v>123.66562500000001</v>
      </c>
      <c r="P84">
        <v>139.3125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345.375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9.3670000000000009</v>
      </c>
      <c r="AG84">
        <v>21.680399999999999</v>
      </c>
      <c r="AH84">
        <v>0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0.87997999999999998</v>
      </c>
      <c r="AO84">
        <v>0</v>
      </c>
      <c r="AP84">
        <v>0</v>
      </c>
      <c r="AQ84">
        <v>46.683</v>
      </c>
      <c r="AR84">
        <v>2.2080000000000002</v>
      </c>
      <c r="AS84">
        <v>4.7081999999999997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2627.6769860000013</v>
      </c>
    </row>
    <row r="85" spans="1:117">
      <c r="A85" t="s">
        <v>127</v>
      </c>
      <c r="B85">
        <v>0</v>
      </c>
      <c r="C85">
        <v>0</v>
      </c>
      <c r="D85">
        <v>45.674999999999997</v>
      </c>
      <c r="E85">
        <v>0</v>
      </c>
      <c r="F85">
        <v>18.0276</v>
      </c>
      <c r="G85">
        <v>52.128</v>
      </c>
      <c r="H85">
        <v>0</v>
      </c>
      <c r="I85">
        <v>23.015999999999998</v>
      </c>
      <c r="J85">
        <v>70.144000000000005</v>
      </c>
      <c r="K85">
        <v>679.19316800000001</v>
      </c>
      <c r="L85">
        <v>517.44000000000005</v>
      </c>
      <c r="M85">
        <v>82</v>
      </c>
      <c r="N85">
        <v>59.0625</v>
      </c>
      <c r="O85">
        <v>123.66562500000001</v>
      </c>
      <c r="P85">
        <v>139.3125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345.375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9.3670000000000009</v>
      </c>
      <c r="AG85">
        <v>21.680399999999999</v>
      </c>
      <c r="AH85">
        <v>0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0.87997999999999998</v>
      </c>
      <c r="AO85">
        <v>0</v>
      </c>
      <c r="AP85">
        <v>0</v>
      </c>
      <c r="AQ85">
        <v>45.485999999999997</v>
      </c>
      <c r="AR85">
        <v>2.2080000000000002</v>
      </c>
      <c r="AS85">
        <v>4.7081999999999997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2626.4799860000012</v>
      </c>
    </row>
    <row r="86" spans="1:117">
      <c r="A86" t="s">
        <v>128</v>
      </c>
      <c r="B86">
        <v>0</v>
      </c>
      <c r="C86">
        <v>0</v>
      </c>
      <c r="D86">
        <v>45.674999999999997</v>
      </c>
      <c r="E86">
        <v>0</v>
      </c>
      <c r="F86">
        <v>18.0276</v>
      </c>
      <c r="G86">
        <v>52.128</v>
      </c>
      <c r="H86">
        <v>0</v>
      </c>
      <c r="I86">
        <v>23.015999999999998</v>
      </c>
      <c r="J86">
        <v>70.144000000000005</v>
      </c>
      <c r="K86">
        <v>679.19316800000001</v>
      </c>
      <c r="L86">
        <v>517.44000000000005</v>
      </c>
      <c r="M86">
        <v>82</v>
      </c>
      <c r="N86">
        <v>59.0625</v>
      </c>
      <c r="O86">
        <v>123.66562500000001</v>
      </c>
      <c r="P86">
        <v>139.3125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345.375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9.3670000000000009</v>
      </c>
      <c r="AG86">
        <v>21.680399999999999</v>
      </c>
      <c r="AH86">
        <v>0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0.87997999999999998</v>
      </c>
      <c r="AO86">
        <v>0</v>
      </c>
      <c r="AP86">
        <v>0</v>
      </c>
      <c r="AQ86">
        <v>43.47</v>
      </c>
      <c r="AR86">
        <v>3.3119999999999998</v>
      </c>
      <c r="AS86">
        <v>4.7081999999999997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2625.5679860000009</v>
      </c>
    </row>
    <row r="87" spans="1:117">
      <c r="A87" t="s">
        <v>129</v>
      </c>
      <c r="B87">
        <v>0</v>
      </c>
      <c r="C87">
        <v>0</v>
      </c>
      <c r="D87">
        <v>45.674999999999997</v>
      </c>
      <c r="E87">
        <v>0</v>
      </c>
      <c r="F87">
        <v>18.0276</v>
      </c>
      <c r="G87">
        <v>52.128</v>
      </c>
      <c r="H87">
        <v>0</v>
      </c>
      <c r="I87">
        <v>23.015999999999998</v>
      </c>
      <c r="J87">
        <v>70.144000000000005</v>
      </c>
      <c r="K87">
        <v>679.19316800000001</v>
      </c>
      <c r="L87">
        <v>517.44000000000005</v>
      </c>
      <c r="M87">
        <v>82</v>
      </c>
      <c r="N87">
        <v>59.0625</v>
      </c>
      <c r="O87">
        <v>123.66562500000001</v>
      </c>
      <c r="P87">
        <v>139.3125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345.375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9.3670000000000009</v>
      </c>
      <c r="AG87">
        <v>21.680399999999999</v>
      </c>
      <c r="AH87">
        <v>0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0.87997999999999998</v>
      </c>
      <c r="AO87">
        <v>0</v>
      </c>
      <c r="AP87">
        <v>0</v>
      </c>
      <c r="AQ87">
        <v>28.98</v>
      </c>
      <c r="AR87">
        <v>37.536000000000001</v>
      </c>
      <c r="AS87">
        <v>4.7081999999999997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2645.3019860000013</v>
      </c>
    </row>
    <row r="88" spans="1:117">
      <c r="A88" t="s">
        <v>130</v>
      </c>
      <c r="B88">
        <v>0</v>
      </c>
      <c r="C88">
        <v>0</v>
      </c>
      <c r="D88">
        <v>45.674999999999997</v>
      </c>
      <c r="E88">
        <v>0</v>
      </c>
      <c r="F88">
        <v>18.0276</v>
      </c>
      <c r="G88">
        <v>52.128</v>
      </c>
      <c r="H88">
        <v>0</v>
      </c>
      <c r="I88">
        <v>23.015999999999998</v>
      </c>
      <c r="J88">
        <v>70.144000000000005</v>
      </c>
      <c r="K88">
        <v>679.19316800000001</v>
      </c>
      <c r="L88">
        <v>517.44000000000005</v>
      </c>
      <c r="M88">
        <v>82</v>
      </c>
      <c r="N88">
        <v>59.0625</v>
      </c>
      <c r="O88">
        <v>123.66562500000001</v>
      </c>
      <c r="P88">
        <v>139.3125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345.375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9.3670000000000009</v>
      </c>
      <c r="AG88">
        <v>21.680399999999999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0.87997999999999998</v>
      </c>
      <c r="AO88">
        <v>0</v>
      </c>
      <c r="AP88">
        <v>0</v>
      </c>
      <c r="AQ88">
        <v>28.98</v>
      </c>
      <c r="AR88">
        <v>37.536000000000001</v>
      </c>
      <c r="AS88">
        <v>4.7081999999999997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2645.3019860000013</v>
      </c>
    </row>
    <row r="89" spans="1:117">
      <c r="A89" t="s">
        <v>131</v>
      </c>
      <c r="B89">
        <v>0</v>
      </c>
      <c r="C89">
        <v>0</v>
      </c>
      <c r="D89">
        <v>45.674999999999997</v>
      </c>
      <c r="E89">
        <v>0</v>
      </c>
      <c r="F89">
        <v>18.0276</v>
      </c>
      <c r="G89">
        <v>52.128</v>
      </c>
      <c r="H89">
        <v>0</v>
      </c>
      <c r="I89">
        <v>23.015999999999998</v>
      </c>
      <c r="J89">
        <v>70.144000000000005</v>
      </c>
      <c r="K89">
        <v>679.49316799999997</v>
      </c>
      <c r="L89">
        <v>517.44000000000005</v>
      </c>
      <c r="M89">
        <v>82</v>
      </c>
      <c r="N89">
        <v>59.0625</v>
      </c>
      <c r="O89">
        <v>123.66562500000001</v>
      </c>
      <c r="P89">
        <v>139.3125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345.375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9.3670000000000009</v>
      </c>
      <c r="AG89">
        <v>21.680399999999999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0.87997999999999998</v>
      </c>
      <c r="AO89">
        <v>0</v>
      </c>
      <c r="AP89">
        <v>0</v>
      </c>
      <c r="AQ89">
        <v>28.98</v>
      </c>
      <c r="AR89">
        <v>3.3119999999999998</v>
      </c>
      <c r="AS89">
        <v>8.3402399999999997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2615.0100260000013</v>
      </c>
    </row>
    <row r="90" spans="1:117">
      <c r="A90" t="s">
        <v>132</v>
      </c>
      <c r="B90">
        <v>0</v>
      </c>
      <c r="C90">
        <v>0</v>
      </c>
      <c r="D90">
        <v>45.674999999999997</v>
      </c>
      <c r="E90">
        <v>0</v>
      </c>
      <c r="F90">
        <v>18.0276</v>
      </c>
      <c r="G90">
        <v>52.128</v>
      </c>
      <c r="H90">
        <v>0</v>
      </c>
      <c r="I90">
        <v>23.015999999999998</v>
      </c>
      <c r="J90">
        <v>70.144000000000005</v>
      </c>
      <c r="K90">
        <v>679.49316799999997</v>
      </c>
      <c r="L90">
        <v>517.44000000000005</v>
      </c>
      <c r="M90">
        <v>82</v>
      </c>
      <c r="N90">
        <v>59.0625</v>
      </c>
      <c r="O90">
        <v>123.66562500000001</v>
      </c>
      <c r="P90">
        <v>139.3125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345.375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9.3670000000000009</v>
      </c>
      <c r="AG90">
        <v>21.680399999999999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0.87997999999999998</v>
      </c>
      <c r="AO90">
        <v>0</v>
      </c>
      <c r="AP90">
        <v>0</v>
      </c>
      <c r="AQ90">
        <v>14.49</v>
      </c>
      <c r="AR90">
        <v>2.2080000000000002</v>
      </c>
      <c r="AS90">
        <v>8.3402399999999997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2599.4160260000012</v>
      </c>
    </row>
    <row r="91" spans="1:117">
      <c r="A91" t="s">
        <v>133</v>
      </c>
      <c r="B91">
        <v>0</v>
      </c>
      <c r="C91">
        <v>0</v>
      </c>
      <c r="D91">
        <v>45.674999999999997</v>
      </c>
      <c r="E91">
        <v>0</v>
      </c>
      <c r="F91">
        <v>18.0276</v>
      </c>
      <c r="G91">
        <v>52.128</v>
      </c>
      <c r="H91">
        <v>0</v>
      </c>
      <c r="I91">
        <v>23.015999999999998</v>
      </c>
      <c r="J91">
        <v>70.144000000000005</v>
      </c>
      <c r="K91">
        <v>679.49316799999997</v>
      </c>
      <c r="L91">
        <v>517.44000000000005</v>
      </c>
      <c r="M91">
        <v>82</v>
      </c>
      <c r="N91">
        <v>59.0625</v>
      </c>
      <c r="O91">
        <v>123.66562500000001</v>
      </c>
      <c r="P91">
        <v>139.3125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345.375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21.680399999999999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0.87997999999999998</v>
      </c>
      <c r="AO91">
        <v>0</v>
      </c>
      <c r="AP91">
        <v>0</v>
      </c>
      <c r="AQ91">
        <v>14.49</v>
      </c>
      <c r="AR91">
        <v>2.2080000000000002</v>
      </c>
      <c r="AS91">
        <v>4.7081999999999997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2595.7839860000013</v>
      </c>
    </row>
    <row r="92" spans="1:117">
      <c r="A92" t="s">
        <v>134</v>
      </c>
      <c r="B92">
        <v>0</v>
      </c>
      <c r="C92">
        <v>0</v>
      </c>
      <c r="D92">
        <v>45.674999999999997</v>
      </c>
      <c r="E92">
        <v>0</v>
      </c>
      <c r="F92">
        <v>18.0276</v>
      </c>
      <c r="G92">
        <v>52.128</v>
      </c>
      <c r="H92">
        <v>0</v>
      </c>
      <c r="I92">
        <v>23.015999999999998</v>
      </c>
      <c r="J92">
        <v>70.144000000000005</v>
      </c>
      <c r="K92">
        <v>679.49316799999997</v>
      </c>
      <c r="L92">
        <v>517.44000000000005</v>
      </c>
      <c r="M92">
        <v>82</v>
      </c>
      <c r="N92">
        <v>59.0625</v>
      </c>
      <c r="O92">
        <v>123.66562500000001</v>
      </c>
      <c r="P92">
        <v>139.3125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345.375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21.680399999999999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0.87997999999999998</v>
      </c>
      <c r="AO92">
        <v>0</v>
      </c>
      <c r="AP92">
        <v>0</v>
      </c>
      <c r="AQ92">
        <v>14.49</v>
      </c>
      <c r="AR92">
        <v>2.2080000000000002</v>
      </c>
      <c r="AS92">
        <v>4.7081999999999997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2579.3051340000011</v>
      </c>
    </row>
    <row r="93" spans="1:117">
      <c r="A93" t="s">
        <v>135</v>
      </c>
      <c r="B93">
        <v>0</v>
      </c>
      <c r="C93">
        <v>0</v>
      </c>
      <c r="D93">
        <v>45.674999999999997</v>
      </c>
      <c r="E93">
        <v>0</v>
      </c>
      <c r="F93">
        <v>18.0276</v>
      </c>
      <c r="G93">
        <v>52.128</v>
      </c>
      <c r="H93">
        <v>0</v>
      </c>
      <c r="I93">
        <v>23.015999999999998</v>
      </c>
      <c r="J93">
        <v>70.144000000000005</v>
      </c>
      <c r="K93">
        <v>679.49316799999997</v>
      </c>
      <c r="L93">
        <v>517.44000000000005</v>
      </c>
      <c r="M93">
        <v>82</v>
      </c>
      <c r="N93">
        <v>59.0625</v>
      </c>
      <c r="O93">
        <v>123.66562500000001</v>
      </c>
      <c r="P93">
        <v>139.3125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345.375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21.680399999999999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2.2080000000000002</v>
      </c>
      <c r="AS93">
        <v>4.7081999999999997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2564.8151340000013</v>
      </c>
    </row>
    <row r="94" spans="1:117">
      <c r="A94" t="s">
        <v>136</v>
      </c>
      <c r="B94">
        <v>0</v>
      </c>
      <c r="C94">
        <v>0</v>
      </c>
      <c r="D94">
        <v>45.674999999999997</v>
      </c>
      <c r="E94">
        <v>0</v>
      </c>
      <c r="F94">
        <v>18.0276</v>
      </c>
      <c r="G94">
        <v>52.128</v>
      </c>
      <c r="H94">
        <v>0</v>
      </c>
      <c r="I94">
        <v>23.015999999999998</v>
      </c>
      <c r="J94">
        <v>70.144000000000005</v>
      </c>
      <c r="K94">
        <v>679.49316799999997</v>
      </c>
      <c r="L94">
        <v>517.44000000000005</v>
      </c>
      <c r="M94">
        <v>82</v>
      </c>
      <c r="N94">
        <v>59.0625</v>
      </c>
      <c r="O94">
        <v>123.66562500000001</v>
      </c>
      <c r="P94">
        <v>139.3125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345.375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21.680399999999999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2.2080000000000002</v>
      </c>
      <c r="AS94">
        <v>4.7081999999999997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2564.8151340000013</v>
      </c>
    </row>
    <row r="95" spans="1:117">
      <c r="A95" t="s">
        <v>137</v>
      </c>
      <c r="B95">
        <v>0</v>
      </c>
      <c r="C95">
        <v>0</v>
      </c>
      <c r="D95">
        <v>45.674999999999997</v>
      </c>
      <c r="E95">
        <v>0</v>
      </c>
      <c r="F95">
        <v>18.0276</v>
      </c>
      <c r="G95">
        <v>52.128</v>
      </c>
      <c r="H95">
        <v>0</v>
      </c>
      <c r="I95">
        <v>23.015999999999998</v>
      </c>
      <c r="J95">
        <v>70.144000000000005</v>
      </c>
      <c r="K95">
        <v>679.49316799999997</v>
      </c>
      <c r="L95">
        <v>517.44000000000005</v>
      </c>
      <c r="M95">
        <v>82</v>
      </c>
      <c r="N95">
        <v>59.0625</v>
      </c>
      <c r="O95">
        <v>123.66562500000001</v>
      </c>
      <c r="P95">
        <v>139.3125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345.375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21.680399999999999</v>
      </c>
      <c r="AH95">
        <v>0</v>
      </c>
      <c r="AI95">
        <v>0</v>
      </c>
      <c r="AJ95">
        <v>0</v>
      </c>
      <c r="AK95">
        <v>54.313200000000002</v>
      </c>
      <c r="AL95">
        <v>2.3239999999999998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4.4160000000000004</v>
      </c>
      <c r="AS95">
        <v>4.7081999999999997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2567.0231340000014</v>
      </c>
    </row>
    <row r="96" spans="1:117">
      <c r="A96" t="s">
        <v>138</v>
      </c>
      <c r="B96">
        <v>0</v>
      </c>
      <c r="C96">
        <v>0</v>
      </c>
      <c r="D96">
        <v>45.674999999999997</v>
      </c>
      <c r="E96">
        <v>0</v>
      </c>
      <c r="F96">
        <v>18.0276</v>
      </c>
      <c r="G96">
        <v>52.128</v>
      </c>
      <c r="H96">
        <v>0</v>
      </c>
      <c r="I96">
        <v>23.015999999999998</v>
      </c>
      <c r="J96">
        <v>70.144000000000005</v>
      </c>
      <c r="K96">
        <v>679.49316799999997</v>
      </c>
      <c r="L96">
        <v>517.44000000000005</v>
      </c>
      <c r="M96">
        <v>82</v>
      </c>
      <c r="N96">
        <v>59.0625</v>
      </c>
      <c r="O96">
        <v>123.66562500000001</v>
      </c>
      <c r="P96">
        <v>139.3125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345.375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9.3670000000000009</v>
      </c>
      <c r="AG96">
        <v>21.680399999999999</v>
      </c>
      <c r="AH96">
        <v>0</v>
      </c>
      <c r="AI96">
        <v>0</v>
      </c>
      <c r="AJ96">
        <v>0</v>
      </c>
      <c r="AK96">
        <v>54.313200000000002</v>
      </c>
      <c r="AL96">
        <v>2.3239999999999998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4.4160000000000004</v>
      </c>
      <c r="AS96">
        <v>4.7081999999999997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2567.0231340000014</v>
      </c>
    </row>
    <row r="97" spans="1:117">
      <c r="A97" t="s">
        <v>139</v>
      </c>
      <c r="B97">
        <v>0</v>
      </c>
      <c r="C97">
        <v>0</v>
      </c>
      <c r="D97">
        <v>45.674999999999997</v>
      </c>
      <c r="E97">
        <v>0</v>
      </c>
      <c r="F97">
        <v>18.0276</v>
      </c>
      <c r="G97">
        <v>53.213999999999999</v>
      </c>
      <c r="H97">
        <v>0</v>
      </c>
      <c r="I97">
        <v>23.015999999999998</v>
      </c>
      <c r="J97">
        <v>70.144000000000005</v>
      </c>
      <c r="K97">
        <v>679.49316799999997</v>
      </c>
      <c r="L97">
        <v>517.44000000000005</v>
      </c>
      <c r="M97">
        <v>82</v>
      </c>
      <c r="N97">
        <v>59.0625</v>
      </c>
      <c r="O97">
        <v>123.66562500000001</v>
      </c>
      <c r="P97">
        <v>139.3125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345.375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9.3670000000000009</v>
      </c>
      <c r="AG97">
        <v>21.680399999999999</v>
      </c>
      <c r="AH97">
        <v>0</v>
      </c>
      <c r="AI97">
        <v>0</v>
      </c>
      <c r="AJ97">
        <v>0</v>
      </c>
      <c r="AK97">
        <v>54.313200000000002</v>
      </c>
      <c r="AL97">
        <v>2.3239999999999998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4.4160000000000004</v>
      </c>
      <c r="AS97">
        <v>4.7081999999999997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2568.1091340000012</v>
      </c>
    </row>
    <row r="98" spans="1:117">
      <c r="A98" t="s">
        <v>140</v>
      </c>
      <c r="B98">
        <v>0</v>
      </c>
      <c r="C98">
        <v>0</v>
      </c>
      <c r="D98">
        <v>45.674999999999997</v>
      </c>
      <c r="E98">
        <v>0</v>
      </c>
      <c r="F98">
        <v>18.0276</v>
      </c>
      <c r="G98">
        <v>53.213999999999999</v>
      </c>
      <c r="H98">
        <v>0</v>
      </c>
      <c r="I98">
        <v>23.015999999999998</v>
      </c>
      <c r="J98">
        <v>70.144000000000005</v>
      </c>
      <c r="K98">
        <v>679.49316799999997</v>
      </c>
      <c r="L98">
        <v>517.44000000000005</v>
      </c>
      <c r="M98">
        <v>82</v>
      </c>
      <c r="N98">
        <v>59.0625</v>
      </c>
      <c r="O98">
        <v>123.66562500000001</v>
      </c>
      <c r="P98">
        <v>139.3125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345.375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9.3670000000000009</v>
      </c>
      <c r="AG98">
        <v>21.680399999999999</v>
      </c>
      <c r="AH98">
        <v>0</v>
      </c>
      <c r="AI98">
        <v>0</v>
      </c>
      <c r="AJ98">
        <v>0</v>
      </c>
      <c r="AK98">
        <v>54.313200000000002</v>
      </c>
      <c r="AL98">
        <v>2.3239999999999998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4.4160000000000004</v>
      </c>
      <c r="AS98">
        <v>4.7081999999999997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2568.1091340000012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1.0881937500000007</v>
      </c>
      <c r="E99">
        <f t="shared" si="2"/>
        <v>0</v>
      </c>
      <c r="F99">
        <f t="shared" si="2"/>
        <v>0.43035464999999984</v>
      </c>
      <c r="G99">
        <f t="shared" si="2"/>
        <v>1.2516149999999999</v>
      </c>
      <c r="H99">
        <f t="shared" si="2"/>
        <v>0</v>
      </c>
      <c r="I99">
        <f t="shared" si="2"/>
        <v>0.55238400000000076</v>
      </c>
      <c r="J99">
        <f t="shared" si="2"/>
        <v>1.6834560000000038</v>
      </c>
      <c r="K99">
        <f t="shared" si="2"/>
        <v>16.303936032000003</v>
      </c>
      <c r="L99">
        <f t="shared" si="2"/>
        <v>14.953207499999994</v>
      </c>
      <c r="M99">
        <f t="shared" si="2"/>
        <v>1.968</v>
      </c>
      <c r="N99">
        <f t="shared" si="2"/>
        <v>1.4175</v>
      </c>
      <c r="O99">
        <f t="shared" si="2"/>
        <v>2.9679749999999947</v>
      </c>
      <c r="P99">
        <f t="shared" si="2"/>
        <v>3.3435000000000001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8.8103475000000007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0.10952594500000001</v>
      </c>
      <c r="AC99">
        <f t="shared" si="2"/>
        <v>0</v>
      </c>
      <c r="AD99">
        <f t="shared" si="2"/>
        <v>8.9816771499999989E-2</v>
      </c>
      <c r="AE99">
        <f t="shared" si="2"/>
        <v>0.28426019699999999</v>
      </c>
      <c r="AF99">
        <f t="shared" si="2"/>
        <v>0.31944920999999976</v>
      </c>
      <c r="AG99">
        <f t="shared" si="2"/>
        <v>0.5203295999999995</v>
      </c>
      <c r="AH99">
        <f t="shared" si="2"/>
        <v>0.56346500000000022</v>
      </c>
      <c r="AI99">
        <f t="shared" si="2"/>
        <v>0</v>
      </c>
      <c r="AJ99">
        <f t="shared" si="2"/>
        <v>0</v>
      </c>
      <c r="AK99">
        <f t="shared" si="2"/>
        <v>1.3035167999999988</v>
      </c>
      <c r="AL99">
        <f t="shared" si="2"/>
        <v>0.21194879999999988</v>
      </c>
      <c r="AM99">
        <f t="shared" si="2"/>
        <v>3.1720401249999981E-2</v>
      </c>
      <c r="AN99">
        <f t="shared" si="2"/>
        <v>2.0928220000000039E-2</v>
      </c>
      <c r="AO99">
        <f t="shared" si="2"/>
        <v>0</v>
      </c>
      <c r="AP99">
        <f t="shared" si="2"/>
        <v>2.1584850000000003E-2</v>
      </c>
      <c r="AQ99">
        <f t="shared" si="2"/>
        <v>0.56510999999999967</v>
      </c>
      <c r="AR99">
        <f t="shared" si="2"/>
        <v>0.14081520000000028</v>
      </c>
      <c r="AS99">
        <f t="shared" si="2"/>
        <v>0.12298490999999978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66.742359360750029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462</v>
      </c>
      <c r="L3">
        <v>361</v>
      </c>
      <c r="M3">
        <v>82</v>
      </c>
      <c r="N3">
        <v>59.06</v>
      </c>
      <c r="O3">
        <v>123.66562500000001</v>
      </c>
      <c r="P3">
        <v>139.31</v>
      </c>
      <c r="Q3">
        <v>9.6379999999999999</v>
      </c>
      <c r="R3">
        <v>29.617699999999999</v>
      </c>
      <c r="S3">
        <v>18.590499999999999</v>
      </c>
      <c r="T3">
        <v>0</v>
      </c>
      <c r="U3">
        <v>418.77</v>
      </c>
      <c r="V3">
        <v>11.1046</v>
      </c>
      <c r="W3">
        <v>34.719932999999997</v>
      </c>
      <c r="X3">
        <v>97.790800000000004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9.3670000000000009</v>
      </c>
      <c r="AG3">
        <v>21.680399999999999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0.86085</v>
      </c>
      <c r="AO3">
        <v>0</v>
      </c>
      <c r="AP3">
        <v>0</v>
      </c>
      <c r="AQ3">
        <v>0</v>
      </c>
      <c r="AR3">
        <v>26.495999999999999</v>
      </c>
      <c r="AS3">
        <v>4.7081999999999997</v>
      </c>
      <c r="AT3">
        <v>19.952831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1986.040039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412</v>
      </c>
      <c r="L4">
        <v>361</v>
      </c>
      <c r="M4">
        <v>82</v>
      </c>
      <c r="N4">
        <v>59.06</v>
      </c>
      <c r="O4">
        <v>123.66562500000001</v>
      </c>
      <c r="P4">
        <v>139.31</v>
      </c>
      <c r="Q4">
        <v>9.6379999999999999</v>
      </c>
      <c r="R4">
        <v>29.617699999999999</v>
      </c>
      <c r="S4">
        <v>18.590499999999999</v>
      </c>
      <c r="T4">
        <v>0</v>
      </c>
      <c r="U4">
        <v>418.77</v>
      </c>
      <c r="V4">
        <v>11.1046</v>
      </c>
      <c r="W4">
        <v>30.378900000000002</v>
      </c>
      <c r="X4">
        <v>97.790800000000004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9.3670000000000009</v>
      </c>
      <c r="AG4">
        <v>21.680399999999999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0.86085</v>
      </c>
      <c r="AO4">
        <v>0</v>
      </c>
      <c r="AP4">
        <v>0</v>
      </c>
      <c r="AQ4">
        <v>0</v>
      </c>
      <c r="AR4">
        <v>26.495999999999999</v>
      </c>
      <c r="AS4">
        <v>4.7081999999999997</v>
      </c>
      <c r="AT4">
        <v>19.71651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1931.4626849999997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361</v>
      </c>
      <c r="M5">
        <v>82</v>
      </c>
      <c r="N5">
        <v>59.06</v>
      </c>
      <c r="O5">
        <v>123.66562500000001</v>
      </c>
      <c r="P5">
        <v>139.31</v>
      </c>
      <c r="Q5">
        <v>9.6379999999999999</v>
      </c>
      <c r="R5">
        <v>29.617699999999999</v>
      </c>
      <c r="S5">
        <v>18.590499999999999</v>
      </c>
      <c r="T5">
        <v>0</v>
      </c>
      <c r="U5">
        <v>418.77</v>
      </c>
      <c r="V5">
        <v>11.1046</v>
      </c>
      <c r="W5">
        <v>30.378900000000002</v>
      </c>
      <c r="X5">
        <v>97.790800000000004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9.3670000000000009</v>
      </c>
      <c r="AG5">
        <v>21.680399999999999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0.86085</v>
      </c>
      <c r="AO5">
        <v>0</v>
      </c>
      <c r="AP5">
        <v>0</v>
      </c>
      <c r="AQ5">
        <v>0</v>
      </c>
      <c r="AR5">
        <v>3.3119999999999998</v>
      </c>
      <c r="AS5">
        <v>4.7081999999999997</v>
      </c>
      <c r="AT5">
        <v>19.092663000000002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1857.6548379999995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361</v>
      </c>
      <c r="M6">
        <v>82</v>
      </c>
      <c r="N6">
        <v>59.06</v>
      </c>
      <c r="O6">
        <v>123.66562500000001</v>
      </c>
      <c r="P6">
        <v>139.31</v>
      </c>
      <c r="Q6">
        <v>9.6379999999999999</v>
      </c>
      <c r="R6">
        <v>29.617699999999999</v>
      </c>
      <c r="S6">
        <v>18.590499999999999</v>
      </c>
      <c r="T6">
        <v>0</v>
      </c>
      <c r="U6">
        <v>418.77</v>
      </c>
      <c r="V6">
        <v>11.1046</v>
      </c>
      <c r="W6">
        <v>30.378900000000002</v>
      </c>
      <c r="X6">
        <v>97.790800000000004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9.3670000000000009</v>
      </c>
      <c r="AG6">
        <v>21.680399999999999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0.86085</v>
      </c>
      <c r="AO6">
        <v>0</v>
      </c>
      <c r="AP6">
        <v>0</v>
      </c>
      <c r="AQ6">
        <v>0</v>
      </c>
      <c r="AR6">
        <v>2.2080000000000002</v>
      </c>
      <c r="AS6">
        <v>4.7081999999999997</v>
      </c>
      <c r="AT6">
        <v>19.225774000000001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1856.6839489999998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357</v>
      </c>
      <c r="M7">
        <v>82</v>
      </c>
      <c r="N7">
        <v>59.06</v>
      </c>
      <c r="O7">
        <v>123.66562500000001</v>
      </c>
      <c r="P7">
        <v>139.31</v>
      </c>
      <c r="Q7">
        <v>8</v>
      </c>
      <c r="R7">
        <v>21</v>
      </c>
      <c r="S7">
        <v>13</v>
      </c>
      <c r="T7">
        <v>0</v>
      </c>
      <c r="U7">
        <v>418.77</v>
      </c>
      <c r="V7">
        <v>6</v>
      </c>
      <c r="W7">
        <v>30.378900000000002</v>
      </c>
      <c r="X7">
        <v>97.790800000000004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9.3670000000000009</v>
      </c>
      <c r="AG7">
        <v>21.680399999999999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0.86085</v>
      </c>
      <c r="AO7">
        <v>0</v>
      </c>
      <c r="AP7">
        <v>0</v>
      </c>
      <c r="AQ7">
        <v>0</v>
      </c>
      <c r="AR7">
        <v>2.2080000000000002</v>
      </c>
      <c r="AS7">
        <v>4.7081999999999997</v>
      </c>
      <c r="AT7">
        <v>16.010363999999999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1828.5177389999999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357</v>
      </c>
      <c r="M8">
        <v>82</v>
      </c>
      <c r="N8">
        <v>59.06</v>
      </c>
      <c r="O8">
        <v>123.66562500000001</v>
      </c>
      <c r="P8">
        <v>139.31</v>
      </c>
      <c r="Q8">
        <v>8</v>
      </c>
      <c r="R8">
        <v>21</v>
      </c>
      <c r="S8">
        <v>13</v>
      </c>
      <c r="T8">
        <v>0</v>
      </c>
      <c r="U8">
        <v>418.77</v>
      </c>
      <c r="V8">
        <v>6</v>
      </c>
      <c r="W8">
        <v>30.378900000000002</v>
      </c>
      <c r="X8">
        <v>97.790800000000004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9.3670000000000009</v>
      </c>
      <c r="AG8">
        <v>21.680399999999999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0.86085</v>
      </c>
      <c r="AO8">
        <v>0</v>
      </c>
      <c r="AP8">
        <v>0</v>
      </c>
      <c r="AQ8">
        <v>0</v>
      </c>
      <c r="AR8">
        <v>2.2080000000000002</v>
      </c>
      <c r="AS8">
        <v>4.7081999999999997</v>
      </c>
      <c r="AT8">
        <v>13.368573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1825.8759479999999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357</v>
      </c>
      <c r="M9">
        <v>82</v>
      </c>
      <c r="N9">
        <v>59.06</v>
      </c>
      <c r="O9">
        <v>123.66562500000001</v>
      </c>
      <c r="P9">
        <v>139.31</v>
      </c>
      <c r="Q9">
        <v>8</v>
      </c>
      <c r="R9">
        <v>21</v>
      </c>
      <c r="S9">
        <v>13</v>
      </c>
      <c r="T9">
        <v>0</v>
      </c>
      <c r="U9">
        <v>418.77</v>
      </c>
      <c r="V9">
        <v>6</v>
      </c>
      <c r="W9">
        <v>30.378900000000002</v>
      </c>
      <c r="X9">
        <v>97.790800000000004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9.3670000000000009</v>
      </c>
      <c r="AG9">
        <v>21.680399999999999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0.86085</v>
      </c>
      <c r="AO9">
        <v>0</v>
      </c>
      <c r="AP9">
        <v>0</v>
      </c>
      <c r="AQ9">
        <v>0</v>
      </c>
      <c r="AR9">
        <v>1.3248</v>
      </c>
      <c r="AS9">
        <v>4.7081999999999997</v>
      </c>
      <c r="AT9">
        <v>15.154173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1826.7783479999998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357</v>
      </c>
      <c r="M10">
        <v>55.157600000000002</v>
      </c>
      <c r="N10">
        <v>59.06</v>
      </c>
      <c r="O10">
        <v>123.66562500000001</v>
      </c>
      <c r="P10">
        <v>124.78230000000001</v>
      </c>
      <c r="Q10">
        <v>8</v>
      </c>
      <c r="R10">
        <v>21</v>
      </c>
      <c r="S10">
        <v>13</v>
      </c>
      <c r="T10">
        <v>0</v>
      </c>
      <c r="U10">
        <v>416.25</v>
      </c>
      <c r="V10">
        <v>6</v>
      </c>
      <c r="W10">
        <v>20</v>
      </c>
      <c r="X10">
        <v>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9.3670000000000009</v>
      </c>
      <c r="AG10">
        <v>21.680399999999999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0.86085</v>
      </c>
      <c r="AO10">
        <v>0</v>
      </c>
      <c r="AP10">
        <v>0</v>
      </c>
      <c r="AQ10">
        <v>0</v>
      </c>
      <c r="AR10">
        <v>1.3248</v>
      </c>
      <c r="AS10">
        <v>4.7081999999999997</v>
      </c>
      <c r="AT10">
        <v>13.633324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1736.1976989999998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357</v>
      </c>
      <c r="M11">
        <v>55.157600000000002</v>
      </c>
      <c r="N11">
        <v>59.06</v>
      </c>
      <c r="O11">
        <v>123.66562500000001</v>
      </c>
      <c r="P11">
        <v>124.78230000000001</v>
      </c>
      <c r="Q11">
        <v>8</v>
      </c>
      <c r="R11">
        <v>21</v>
      </c>
      <c r="S11">
        <v>13</v>
      </c>
      <c r="T11">
        <v>0</v>
      </c>
      <c r="U11">
        <v>412.875</v>
      </c>
      <c r="V11">
        <v>6</v>
      </c>
      <c r="W11">
        <v>20</v>
      </c>
      <c r="X11">
        <v>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9.3670000000000009</v>
      </c>
      <c r="AG11">
        <v>21.680399999999999</v>
      </c>
      <c r="AH11">
        <v>0</v>
      </c>
      <c r="AI11">
        <v>0</v>
      </c>
      <c r="AJ11">
        <v>0</v>
      </c>
      <c r="AK11">
        <v>54.313200000000002</v>
      </c>
      <c r="AL11">
        <v>6.9720000000000004</v>
      </c>
      <c r="AM11">
        <v>0</v>
      </c>
      <c r="AN11">
        <v>0.86085</v>
      </c>
      <c r="AO11">
        <v>0</v>
      </c>
      <c r="AP11">
        <v>0.25619999999999998</v>
      </c>
      <c r="AQ11">
        <v>0</v>
      </c>
      <c r="AR11">
        <v>1.3248</v>
      </c>
      <c r="AS11">
        <v>4.7081999999999997</v>
      </c>
      <c r="AT11">
        <v>13.945878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1738.969053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357</v>
      </c>
      <c r="M12">
        <v>55.157600000000002</v>
      </c>
      <c r="N12">
        <v>59.06</v>
      </c>
      <c r="O12">
        <v>123.66562500000001</v>
      </c>
      <c r="P12">
        <v>124.78230000000001</v>
      </c>
      <c r="Q12">
        <v>8</v>
      </c>
      <c r="R12">
        <v>21</v>
      </c>
      <c r="S12">
        <v>13</v>
      </c>
      <c r="T12">
        <v>0</v>
      </c>
      <c r="U12">
        <v>412.875</v>
      </c>
      <c r="V12">
        <v>6</v>
      </c>
      <c r="W12">
        <v>20</v>
      </c>
      <c r="X12">
        <v>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9.3670000000000009</v>
      </c>
      <c r="AG12">
        <v>21.680399999999999</v>
      </c>
      <c r="AH12">
        <v>0</v>
      </c>
      <c r="AI12">
        <v>0</v>
      </c>
      <c r="AJ12">
        <v>0</v>
      </c>
      <c r="AK12">
        <v>54.313200000000002</v>
      </c>
      <c r="AL12">
        <v>41.832000000000001</v>
      </c>
      <c r="AM12">
        <v>0</v>
      </c>
      <c r="AN12">
        <v>0.86085</v>
      </c>
      <c r="AO12">
        <v>0</v>
      </c>
      <c r="AP12">
        <v>0.25619999999999998</v>
      </c>
      <c r="AQ12">
        <v>0</v>
      </c>
      <c r="AR12">
        <v>1.3248</v>
      </c>
      <c r="AS12">
        <v>4.7081999999999997</v>
      </c>
      <c r="AT12">
        <v>12.67234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1772.5555150000002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357</v>
      </c>
      <c r="M13">
        <v>55.157600000000002</v>
      </c>
      <c r="N13">
        <v>59.06</v>
      </c>
      <c r="O13">
        <v>123.66562500000001</v>
      </c>
      <c r="P13">
        <v>124.78230000000001</v>
      </c>
      <c r="Q13">
        <v>8</v>
      </c>
      <c r="R13">
        <v>21</v>
      </c>
      <c r="S13">
        <v>13</v>
      </c>
      <c r="T13">
        <v>0</v>
      </c>
      <c r="U13">
        <v>412.875</v>
      </c>
      <c r="V13">
        <v>6</v>
      </c>
      <c r="W13">
        <v>20</v>
      </c>
      <c r="X13">
        <v>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9.3670000000000009</v>
      </c>
      <c r="AG13">
        <v>21.680399999999999</v>
      </c>
      <c r="AH13">
        <v>0</v>
      </c>
      <c r="AI13">
        <v>0</v>
      </c>
      <c r="AJ13">
        <v>0</v>
      </c>
      <c r="AK13">
        <v>54.313200000000002</v>
      </c>
      <c r="AL13">
        <v>41.832000000000001</v>
      </c>
      <c r="AM13">
        <v>0</v>
      </c>
      <c r="AN13">
        <v>0.86085</v>
      </c>
      <c r="AO13">
        <v>0</v>
      </c>
      <c r="AP13">
        <v>0.25619999999999998</v>
      </c>
      <c r="AQ13">
        <v>0</v>
      </c>
      <c r="AR13">
        <v>1.3248</v>
      </c>
      <c r="AS13">
        <v>4.7081999999999997</v>
      </c>
      <c r="AT13">
        <v>14.064911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1773.9480860000001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357</v>
      </c>
      <c r="M14">
        <v>55.157600000000002</v>
      </c>
      <c r="N14">
        <v>59.06</v>
      </c>
      <c r="O14">
        <v>123.66562500000001</v>
      </c>
      <c r="P14">
        <v>124.78230000000001</v>
      </c>
      <c r="Q14">
        <v>8</v>
      </c>
      <c r="R14">
        <v>21</v>
      </c>
      <c r="S14">
        <v>13</v>
      </c>
      <c r="T14">
        <v>0</v>
      </c>
      <c r="U14">
        <v>412.875</v>
      </c>
      <c r="V14">
        <v>6</v>
      </c>
      <c r="W14">
        <v>20</v>
      </c>
      <c r="X14">
        <v>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9.3670000000000009</v>
      </c>
      <c r="AG14">
        <v>21.680399999999999</v>
      </c>
      <c r="AH14">
        <v>0</v>
      </c>
      <c r="AI14">
        <v>0</v>
      </c>
      <c r="AJ14">
        <v>0</v>
      </c>
      <c r="AK14">
        <v>54.313200000000002</v>
      </c>
      <c r="AL14">
        <v>41.832000000000001</v>
      </c>
      <c r="AM14">
        <v>0</v>
      </c>
      <c r="AN14">
        <v>0.86085</v>
      </c>
      <c r="AO14">
        <v>0</v>
      </c>
      <c r="AP14">
        <v>0.25619999999999998</v>
      </c>
      <c r="AQ14">
        <v>0</v>
      </c>
      <c r="AR14">
        <v>1.3248</v>
      </c>
      <c r="AS14">
        <v>4.7081999999999997</v>
      </c>
      <c r="AT14">
        <v>15.937291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1775.8204660000001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357</v>
      </c>
      <c r="M15">
        <v>55.157600000000002</v>
      </c>
      <c r="N15">
        <v>59.06</v>
      </c>
      <c r="O15">
        <v>123.66562500000001</v>
      </c>
      <c r="P15">
        <v>124.78230000000001</v>
      </c>
      <c r="Q15">
        <v>8</v>
      </c>
      <c r="R15">
        <v>21</v>
      </c>
      <c r="S15">
        <v>13</v>
      </c>
      <c r="T15">
        <v>0</v>
      </c>
      <c r="U15">
        <v>412.875</v>
      </c>
      <c r="V15">
        <v>6</v>
      </c>
      <c r="W15">
        <v>20</v>
      </c>
      <c r="X15">
        <v>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21.680399999999999</v>
      </c>
      <c r="AH15">
        <v>0</v>
      </c>
      <c r="AI15">
        <v>0</v>
      </c>
      <c r="AJ15">
        <v>0</v>
      </c>
      <c r="AK15">
        <v>54.313200000000002</v>
      </c>
      <c r="AL15">
        <v>41.832000000000001</v>
      </c>
      <c r="AM15">
        <v>0</v>
      </c>
      <c r="AN15">
        <v>0.86085</v>
      </c>
      <c r="AO15">
        <v>0</v>
      </c>
      <c r="AP15">
        <v>7.0454999999999997</v>
      </c>
      <c r="AQ15">
        <v>0</v>
      </c>
      <c r="AR15">
        <v>1.3248</v>
      </c>
      <c r="AS15">
        <v>4.7081999999999997</v>
      </c>
      <c r="AT15">
        <v>15.735996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1782.4084710000002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357</v>
      </c>
      <c r="M16">
        <v>55.157600000000002</v>
      </c>
      <c r="N16">
        <v>59.06</v>
      </c>
      <c r="O16">
        <v>123.66562500000001</v>
      </c>
      <c r="P16">
        <v>124.78230000000001</v>
      </c>
      <c r="Q16">
        <v>8</v>
      </c>
      <c r="R16">
        <v>21</v>
      </c>
      <c r="S16">
        <v>13</v>
      </c>
      <c r="T16">
        <v>0</v>
      </c>
      <c r="U16">
        <v>412.875</v>
      </c>
      <c r="V16">
        <v>6</v>
      </c>
      <c r="W16">
        <v>20</v>
      </c>
      <c r="X16">
        <v>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21.680399999999999</v>
      </c>
      <c r="AH16">
        <v>0</v>
      </c>
      <c r="AI16">
        <v>0</v>
      </c>
      <c r="AJ16">
        <v>0</v>
      </c>
      <c r="AK16">
        <v>54.313200000000002</v>
      </c>
      <c r="AL16">
        <v>6.9720000000000004</v>
      </c>
      <c r="AM16">
        <v>0</v>
      </c>
      <c r="AN16">
        <v>0.86085</v>
      </c>
      <c r="AO16">
        <v>0</v>
      </c>
      <c r="AP16">
        <v>7.0454999999999997</v>
      </c>
      <c r="AQ16">
        <v>0</v>
      </c>
      <c r="AR16">
        <v>1.3248</v>
      </c>
      <c r="AS16">
        <v>4.7081999999999997</v>
      </c>
      <c r="AT16">
        <v>16.280311999999999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1748.092787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357</v>
      </c>
      <c r="M17">
        <v>55.157600000000002</v>
      </c>
      <c r="N17">
        <v>59.06</v>
      </c>
      <c r="O17">
        <v>123.66562500000001</v>
      </c>
      <c r="P17">
        <v>124.78230000000001</v>
      </c>
      <c r="Q17">
        <v>8</v>
      </c>
      <c r="R17">
        <v>21</v>
      </c>
      <c r="S17">
        <v>13</v>
      </c>
      <c r="T17">
        <v>0</v>
      </c>
      <c r="U17">
        <v>412.875</v>
      </c>
      <c r="V17">
        <v>6</v>
      </c>
      <c r="W17">
        <v>20</v>
      </c>
      <c r="X17">
        <v>63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21.680399999999999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0.86085</v>
      </c>
      <c r="AO17">
        <v>0</v>
      </c>
      <c r="AP17">
        <v>7.0454999999999997</v>
      </c>
      <c r="AQ17">
        <v>0</v>
      </c>
      <c r="AR17">
        <v>1.3248</v>
      </c>
      <c r="AS17">
        <v>4.7081999999999997</v>
      </c>
      <c r="AT17">
        <v>17.692108000000001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1743.9269829999998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357</v>
      </c>
      <c r="M18">
        <v>55.157600000000002</v>
      </c>
      <c r="N18">
        <v>59.06</v>
      </c>
      <c r="O18">
        <v>123.66562500000001</v>
      </c>
      <c r="P18">
        <v>124.78230000000001</v>
      </c>
      <c r="Q18">
        <v>8</v>
      </c>
      <c r="R18">
        <v>21</v>
      </c>
      <c r="S18">
        <v>13</v>
      </c>
      <c r="T18">
        <v>0</v>
      </c>
      <c r="U18">
        <v>412.875</v>
      </c>
      <c r="V18">
        <v>6</v>
      </c>
      <c r="W18">
        <v>20</v>
      </c>
      <c r="X18">
        <v>63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21.680399999999999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0.86085</v>
      </c>
      <c r="AO18">
        <v>0</v>
      </c>
      <c r="AP18">
        <v>7.0454999999999997</v>
      </c>
      <c r="AQ18">
        <v>0</v>
      </c>
      <c r="AR18">
        <v>1.3248</v>
      </c>
      <c r="AS18">
        <v>4.7081999999999997</v>
      </c>
      <c r="AT18">
        <v>16.358266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1742.5931409999998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357</v>
      </c>
      <c r="M19">
        <v>55.157600000000002</v>
      </c>
      <c r="N19">
        <v>59.06</v>
      </c>
      <c r="O19">
        <v>123.66562500000001</v>
      </c>
      <c r="P19">
        <v>124.78230000000001</v>
      </c>
      <c r="Q19">
        <v>8</v>
      </c>
      <c r="R19">
        <v>21</v>
      </c>
      <c r="S19">
        <v>13</v>
      </c>
      <c r="T19">
        <v>0</v>
      </c>
      <c r="U19">
        <v>412.875</v>
      </c>
      <c r="V19">
        <v>6</v>
      </c>
      <c r="W19">
        <v>20</v>
      </c>
      <c r="X19">
        <v>63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21.680399999999999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0.86085</v>
      </c>
      <c r="AO19">
        <v>0</v>
      </c>
      <c r="AP19">
        <v>7.0454999999999997</v>
      </c>
      <c r="AQ19">
        <v>0</v>
      </c>
      <c r="AR19">
        <v>1.3248</v>
      </c>
      <c r="AS19">
        <v>4.7081999999999997</v>
      </c>
      <c r="AT19">
        <v>18.142710999999998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1744.3775859999998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357</v>
      </c>
      <c r="M20">
        <v>82</v>
      </c>
      <c r="N20">
        <v>59.06</v>
      </c>
      <c r="O20">
        <v>123.66562500000001</v>
      </c>
      <c r="P20">
        <v>139.31</v>
      </c>
      <c r="Q20">
        <v>8</v>
      </c>
      <c r="R20">
        <v>21</v>
      </c>
      <c r="S20">
        <v>13</v>
      </c>
      <c r="T20">
        <v>0</v>
      </c>
      <c r="U20">
        <v>412.875</v>
      </c>
      <c r="V20">
        <v>6</v>
      </c>
      <c r="W20">
        <v>20</v>
      </c>
      <c r="X20">
        <v>63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21.680399999999999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0.86085</v>
      </c>
      <c r="AO20">
        <v>0</v>
      </c>
      <c r="AP20">
        <v>7.0454999999999997</v>
      </c>
      <c r="AQ20">
        <v>0</v>
      </c>
      <c r="AR20">
        <v>1.3248</v>
      </c>
      <c r="AS20">
        <v>4.7081999999999997</v>
      </c>
      <c r="AT20">
        <v>15.21847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1782.823445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357</v>
      </c>
      <c r="M21">
        <v>82</v>
      </c>
      <c r="N21">
        <v>59.06</v>
      </c>
      <c r="O21">
        <v>123.66562500000001</v>
      </c>
      <c r="P21">
        <v>139.31</v>
      </c>
      <c r="Q21">
        <v>8</v>
      </c>
      <c r="R21">
        <v>21</v>
      </c>
      <c r="S21">
        <v>13</v>
      </c>
      <c r="T21">
        <v>0</v>
      </c>
      <c r="U21">
        <v>412.875</v>
      </c>
      <c r="V21">
        <v>6</v>
      </c>
      <c r="W21">
        <v>20</v>
      </c>
      <c r="X21">
        <v>63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21.680399999999999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0.86085</v>
      </c>
      <c r="AO21">
        <v>0</v>
      </c>
      <c r="AP21">
        <v>0.25619999999999998</v>
      </c>
      <c r="AQ21">
        <v>15.246</v>
      </c>
      <c r="AR21">
        <v>1.3248</v>
      </c>
      <c r="AS21">
        <v>4.7081999999999997</v>
      </c>
      <c r="AT21">
        <v>16.106227000000001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1792.1679020000001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357</v>
      </c>
      <c r="M22">
        <v>82</v>
      </c>
      <c r="N22">
        <v>59.06</v>
      </c>
      <c r="O22">
        <v>123.66562500000001</v>
      </c>
      <c r="P22">
        <v>139.31</v>
      </c>
      <c r="Q22">
        <v>8</v>
      </c>
      <c r="R22">
        <v>21</v>
      </c>
      <c r="S22">
        <v>13</v>
      </c>
      <c r="T22">
        <v>0</v>
      </c>
      <c r="U22">
        <v>412.875</v>
      </c>
      <c r="V22">
        <v>6</v>
      </c>
      <c r="W22">
        <v>30.378900000000002</v>
      </c>
      <c r="X22">
        <v>97.790800000000004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21.680399999999999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0.86085</v>
      </c>
      <c r="AO22">
        <v>0</v>
      </c>
      <c r="AP22">
        <v>0</v>
      </c>
      <c r="AQ22">
        <v>15.561</v>
      </c>
      <c r="AR22">
        <v>1.3248</v>
      </c>
      <c r="AS22">
        <v>4.7081999999999997</v>
      </c>
      <c r="AT22">
        <v>18.721381000000001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1840.0115559999999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412</v>
      </c>
      <c r="L23">
        <v>361</v>
      </c>
      <c r="M23">
        <v>82</v>
      </c>
      <c r="N23">
        <v>59.06</v>
      </c>
      <c r="O23">
        <v>123.66562500000001</v>
      </c>
      <c r="P23">
        <v>139.31</v>
      </c>
      <c r="Q23">
        <v>9.6379999999999999</v>
      </c>
      <c r="R23">
        <v>24.880468</v>
      </c>
      <c r="S23">
        <v>16.281509</v>
      </c>
      <c r="T23">
        <v>0</v>
      </c>
      <c r="U23">
        <v>412.875</v>
      </c>
      <c r="V23">
        <v>8.320748</v>
      </c>
      <c r="W23">
        <v>35.835928000000003</v>
      </c>
      <c r="X23">
        <v>103.076972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9.3670000000000009</v>
      </c>
      <c r="AG23">
        <v>21.680399999999999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0.86085</v>
      </c>
      <c r="AO23">
        <v>0</v>
      </c>
      <c r="AP23">
        <v>0</v>
      </c>
      <c r="AQ23">
        <v>15.561</v>
      </c>
      <c r="AR23">
        <v>26.495999999999999</v>
      </c>
      <c r="AS23">
        <v>4.7081999999999997</v>
      </c>
      <c r="AT23">
        <v>18.233167000000002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1940.5584670000001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462</v>
      </c>
      <c r="L24">
        <v>361</v>
      </c>
      <c r="M24">
        <v>82</v>
      </c>
      <c r="N24">
        <v>59.06</v>
      </c>
      <c r="O24">
        <v>123.66562500000001</v>
      </c>
      <c r="P24">
        <v>139.31</v>
      </c>
      <c r="Q24">
        <v>9.6379999999999999</v>
      </c>
      <c r="R24">
        <v>29.617699999999999</v>
      </c>
      <c r="S24">
        <v>18.590499999999999</v>
      </c>
      <c r="T24">
        <v>0</v>
      </c>
      <c r="U24">
        <v>412.875</v>
      </c>
      <c r="V24">
        <v>11.1046</v>
      </c>
      <c r="W24">
        <v>37.164499999999997</v>
      </c>
      <c r="X24">
        <v>117.26090000000001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9.3670000000000009</v>
      </c>
      <c r="AG24">
        <v>21.680399999999999</v>
      </c>
      <c r="AH24">
        <v>11.364000000000001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0.86085</v>
      </c>
      <c r="AO24">
        <v>0</v>
      </c>
      <c r="AP24">
        <v>0</v>
      </c>
      <c r="AQ24">
        <v>31.122</v>
      </c>
      <c r="AR24">
        <v>26.495999999999999</v>
      </c>
      <c r="AS24">
        <v>4.7081999999999997</v>
      </c>
      <c r="AT24">
        <v>18.479533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2043.072408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</v>
      </c>
      <c r="L25">
        <v>443</v>
      </c>
      <c r="M25">
        <v>82</v>
      </c>
      <c r="N25">
        <v>59.06</v>
      </c>
      <c r="O25">
        <v>123.66562500000001</v>
      </c>
      <c r="P25">
        <v>139.31</v>
      </c>
      <c r="Q25">
        <v>9.6379999999999999</v>
      </c>
      <c r="R25">
        <v>29.617699999999999</v>
      </c>
      <c r="S25">
        <v>18.590499999999999</v>
      </c>
      <c r="T25">
        <v>0</v>
      </c>
      <c r="U25">
        <v>412.875</v>
      </c>
      <c r="V25">
        <v>11.1046</v>
      </c>
      <c r="W25">
        <v>45.751716000000002</v>
      </c>
      <c r="X25">
        <v>144.800601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9.3670000000000009</v>
      </c>
      <c r="AG25">
        <v>21.680399999999999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0.86085</v>
      </c>
      <c r="AO25">
        <v>0</v>
      </c>
      <c r="AP25">
        <v>0</v>
      </c>
      <c r="AQ25">
        <v>31.122</v>
      </c>
      <c r="AR25">
        <v>2.2080000000000002</v>
      </c>
      <c r="AS25">
        <v>4.7081999999999997</v>
      </c>
      <c r="AT25">
        <v>19.800333999999999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2214.748126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597</v>
      </c>
      <c r="L26">
        <v>554.23009999999999</v>
      </c>
      <c r="M26">
        <v>82</v>
      </c>
      <c r="N26">
        <v>59.06</v>
      </c>
      <c r="O26">
        <v>123.66562500000001</v>
      </c>
      <c r="P26">
        <v>139.31</v>
      </c>
      <c r="Q26">
        <v>9.6379999999999999</v>
      </c>
      <c r="R26">
        <v>34.617699999999999</v>
      </c>
      <c r="S26">
        <v>18.590499999999999</v>
      </c>
      <c r="T26">
        <v>0</v>
      </c>
      <c r="U26">
        <v>412.875</v>
      </c>
      <c r="V26">
        <v>15.049559</v>
      </c>
      <c r="W26">
        <v>37.164499999999997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21.680399999999999</v>
      </c>
      <c r="AH26">
        <v>37.880000000000003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0.86085</v>
      </c>
      <c r="AO26">
        <v>0</v>
      </c>
      <c r="AP26">
        <v>0</v>
      </c>
      <c r="AQ26">
        <v>46.683</v>
      </c>
      <c r="AR26">
        <v>1.3248</v>
      </c>
      <c r="AS26">
        <v>4.7081999999999997</v>
      </c>
      <c r="AT26">
        <v>18.976151999999999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2444.1287380000012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638.89949999999999</v>
      </c>
      <c r="L27">
        <v>574.23009999999999</v>
      </c>
      <c r="M27">
        <v>82</v>
      </c>
      <c r="N27">
        <v>59.06</v>
      </c>
      <c r="O27">
        <v>123.66562500000001</v>
      </c>
      <c r="P27">
        <v>139.31</v>
      </c>
      <c r="Q27">
        <v>10.3202</v>
      </c>
      <c r="R27">
        <v>35.384799999999998</v>
      </c>
      <c r="S27">
        <v>21.441590000000001</v>
      </c>
      <c r="T27">
        <v>0</v>
      </c>
      <c r="U27">
        <v>412.875</v>
      </c>
      <c r="V27">
        <v>16.37</v>
      </c>
      <c r="W27">
        <v>37.164499999999997</v>
      </c>
      <c r="X27">
        <v>117.26090000000001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21.680399999999999</v>
      </c>
      <c r="AH27">
        <v>37.880000000000003</v>
      </c>
      <c r="AI27">
        <v>0</v>
      </c>
      <c r="AJ27">
        <v>0</v>
      </c>
      <c r="AK27">
        <v>54.313200000000002</v>
      </c>
      <c r="AL27">
        <v>1.3944000000000001</v>
      </c>
      <c r="AM27">
        <v>0</v>
      </c>
      <c r="AN27">
        <v>0.86085</v>
      </c>
      <c r="AO27">
        <v>0</v>
      </c>
      <c r="AP27">
        <v>0</v>
      </c>
      <c r="AQ27">
        <v>46.683</v>
      </c>
      <c r="AR27">
        <v>1.3248</v>
      </c>
      <c r="AS27">
        <v>4.7081999999999997</v>
      </c>
      <c r="AT27">
        <v>18.066016999999999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2497.2177860000006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679.19</v>
      </c>
      <c r="L28">
        <v>645.88878499999998</v>
      </c>
      <c r="M28">
        <v>82</v>
      </c>
      <c r="N28">
        <v>59.06</v>
      </c>
      <c r="O28">
        <v>123.66562500000001</v>
      </c>
      <c r="P28">
        <v>139.31</v>
      </c>
      <c r="Q28">
        <v>10.56</v>
      </c>
      <c r="R28">
        <v>42.193677000000001</v>
      </c>
      <c r="S28">
        <v>26.3901</v>
      </c>
      <c r="T28">
        <v>0</v>
      </c>
      <c r="U28">
        <v>412.875</v>
      </c>
      <c r="V28">
        <v>20.73</v>
      </c>
      <c r="W28">
        <v>46.399079999999998</v>
      </c>
      <c r="X28">
        <v>147.26089999999999</v>
      </c>
      <c r="Y28">
        <v>0</v>
      </c>
      <c r="Z28">
        <v>0</v>
      </c>
      <c r="AA28">
        <v>8.2949999999999999</v>
      </c>
      <c r="AB28">
        <v>13.17004</v>
      </c>
      <c r="AC28">
        <v>0</v>
      </c>
      <c r="AD28">
        <v>0</v>
      </c>
      <c r="AE28">
        <v>32.957704</v>
      </c>
      <c r="AF28">
        <v>18.734000000000002</v>
      </c>
      <c r="AG28">
        <v>21.680399999999999</v>
      </c>
      <c r="AH28">
        <v>51.137999999999998</v>
      </c>
      <c r="AI28">
        <v>0</v>
      </c>
      <c r="AJ28">
        <v>0</v>
      </c>
      <c r="AK28">
        <v>54.313200000000002</v>
      </c>
      <c r="AL28">
        <v>1.3944000000000001</v>
      </c>
      <c r="AM28">
        <v>0</v>
      </c>
      <c r="AN28">
        <v>0.86085</v>
      </c>
      <c r="AO28">
        <v>0</v>
      </c>
      <c r="AP28">
        <v>0</v>
      </c>
      <c r="AQ28">
        <v>46.683</v>
      </c>
      <c r="AR28">
        <v>1.3248</v>
      </c>
      <c r="AS28">
        <v>4.7081999999999997</v>
      </c>
      <c r="AT28">
        <v>19.999272000000001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2710.7820330000004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652.7251</v>
      </c>
      <c r="M29">
        <v>82</v>
      </c>
      <c r="N29">
        <v>59.06</v>
      </c>
      <c r="O29">
        <v>123.66562500000001</v>
      </c>
      <c r="P29">
        <v>139.31</v>
      </c>
      <c r="Q29">
        <v>10.56</v>
      </c>
      <c r="R29">
        <v>42.390099999999997</v>
      </c>
      <c r="S29">
        <v>26.3901</v>
      </c>
      <c r="T29">
        <v>0</v>
      </c>
      <c r="U29">
        <v>412.875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14.04936</v>
      </c>
      <c r="AB29">
        <v>13.17004</v>
      </c>
      <c r="AC29">
        <v>0</v>
      </c>
      <c r="AD29">
        <v>8.5864999999999991</v>
      </c>
      <c r="AE29">
        <v>32.957704</v>
      </c>
      <c r="AF29">
        <v>28.100999999999999</v>
      </c>
      <c r="AG29">
        <v>21.680399999999999</v>
      </c>
      <c r="AH29">
        <v>80.495000000000005</v>
      </c>
      <c r="AI29">
        <v>0</v>
      </c>
      <c r="AJ29">
        <v>0</v>
      </c>
      <c r="AK29">
        <v>54.313200000000002</v>
      </c>
      <c r="AL29">
        <v>1.3944000000000001</v>
      </c>
      <c r="AM29">
        <v>5.2786799999999996</v>
      </c>
      <c r="AN29">
        <v>0.86085</v>
      </c>
      <c r="AO29">
        <v>0</v>
      </c>
      <c r="AP29">
        <v>0</v>
      </c>
      <c r="AQ29">
        <v>46.683</v>
      </c>
      <c r="AR29">
        <v>1.3248</v>
      </c>
      <c r="AS29">
        <v>4.7081999999999997</v>
      </c>
      <c r="AT29">
        <v>19.999962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2777.2590009999999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652.7251</v>
      </c>
      <c r="M30">
        <v>82</v>
      </c>
      <c r="N30">
        <v>59.06</v>
      </c>
      <c r="O30">
        <v>123.66562500000001</v>
      </c>
      <c r="P30">
        <v>139.31</v>
      </c>
      <c r="Q30">
        <v>10.56</v>
      </c>
      <c r="R30">
        <v>42.390099999999997</v>
      </c>
      <c r="S30">
        <v>26.3901</v>
      </c>
      <c r="T30">
        <v>0</v>
      </c>
      <c r="U30">
        <v>412.875</v>
      </c>
      <c r="V30">
        <v>20.73</v>
      </c>
      <c r="W30">
        <v>46.399079999999998</v>
      </c>
      <c r="X30">
        <v>147.26089999999999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21.680399999999999</v>
      </c>
      <c r="AH30">
        <v>116.9545</v>
      </c>
      <c r="AI30">
        <v>0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0.86085</v>
      </c>
      <c r="AO30">
        <v>0</v>
      </c>
      <c r="AP30">
        <v>0</v>
      </c>
      <c r="AQ30">
        <v>46.683</v>
      </c>
      <c r="AR30">
        <v>1.3248</v>
      </c>
      <c r="AS30">
        <v>4.7081999999999997</v>
      </c>
      <c r="AT30">
        <v>19.999962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2875.8193529999999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652.7251</v>
      </c>
      <c r="M31">
        <v>82</v>
      </c>
      <c r="N31">
        <v>59.06</v>
      </c>
      <c r="O31">
        <v>123.66562500000001</v>
      </c>
      <c r="P31">
        <v>139.31</v>
      </c>
      <c r="Q31">
        <v>10.56</v>
      </c>
      <c r="R31">
        <v>42.390099999999997</v>
      </c>
      <c r="S31">
        <v>26.3901</v>
      </c>
      <c r="T31">
        <v>0</v>
      </c>
      <c r="U31">
        <v>412.875</v>
      </c>
      <c r="V31">
        <v>20.73</v>
      </c>
      <c r="W31">
        <v>46.399079999999998</v>
      </c>
      <c r="X31">
        <v>147.26089999999999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21.680399999999999</v>
      </c>
      <c r="AH31">
        <v>116.9545</v>
      </c>
      <c r="AI31">
        <v>0</v>
      </c>
      <c r="AJ31">
        <v>0</v>
      </c>
      <c r="AK31">
        <v>54.313200000000002</v>
      </c>
      <c r="AL31">
        <v>6.9720000000000004</v>
      </c>
      <c r="AM31">
        <v>10.536032000000001</v>
      </c>
      <c r="AN31">
        <v>0.86085</v>
      </c>
      <c r="AO31">
        <v>0</v>
      </c>
      <c r="AP31">
        <v>0</v>
      </c>
      <c r="AQ31">
        <v>46.683</v>
      </c>
      <c r="AR31">
        <v>1.3248</v>
      </c>
      <c r="AS31">
        <v>4.7081999999999997</v>
      </c>
      <c r="AT31">
        <v>19.999962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2883.8170250000003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652.7251</v>
      </c>
      <c r="M32">
        <v>82</v>
      </c>
      <c r="N32">
        <v>59.06</v>
      </c>
      <c r="O32">
        <v>123.66562500000001</v>
      </c>
      <c r="P32">
        <v>139.31</v>
      </c>
      <c r="Q32">
        <v>10.56</v>
      </c>
      <c r="R32">
        <v>42.390099999999997</v>
      </c>
      <c r="S32">
        <v>26.3901</v>
      </c>
      <c r="T32">
        <v>0</v>
      </c>
      <c r="U32">
        <v>412.875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21.680399999999999</v>
      </c>
      <c r="AH32">
        <v>116.9545</v>
      </c>
      <c r="AI32">
        <v>0</v>
      </c>
      <c r="AJ32">
        <v>0</v>
      </c>
      <c r="AK32">
        <v>54.313200000000002</v>
      </c>
      <c r="AL32">
        <v>55.776000000000003</v>
      </c>
      <c r="AM32">
        <v>10.536032000000001</v>
      </c>
      <c r="AN32">
        <v>0.86085</v>
      </c>
      <c r="AO32">
        <v>0</v>
      </c>
      <c r="AP32">
        <v>0</v>
      </c>
      <c r="AQ32">
        <v>46.683</v>
      </c>
      <c r="AR32">
        <v>1.3248</v>
      </c>
      <c r="AS32">
        <v>4.7081999999999997</v>
      </c>
      <c r="AT32">
        <v>19.999962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2932.6210249999999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652.7251</v>
      </c>
      <c r="M33">
        <v>82</v>
      </c>
      <c r="N33">
        <v>59.06</v>
      </c>
      <c r="O33">
        <v>123.66562500000001</v>
      </c>
      <c r="P33">
        <v>139.31</v>
      </c>
      <c r="Q33">
        <v>10.56</v>
      </c>
      <c r="R33">
        <v>42.390099999999997</v>
      </c>
      <c r="S33">
        <v>26.3901</v>
      </c>
      <c r="T33">
        <v>0</v>
      </c>
      <c r="U33">
        <v>392.625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27.65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21.680399999999999</v>
      </c>
      <c r="AH33">
        <v>116.9545</v>
      </c>
      <c r="AI33">
        <v>0</v>
      </c>
      <c r="AJ33">
        <v>0</v>
      </c>
      <c r="AK33">
        <v>54.313200000000002</v>
      </c>
      <c r="AL33">
        <v>55.776000000000003</v>
      </c>
      <c r="AM33">
        <v>10.536032000000001</v>
      </c>
      <c r="AN33">
        <v>0.86085</v>
      </c>
      <c r="AO33">
        <v>0</v>
      </c>
      <c r="AP33">
        <v>0</v>
      </c>
      <c r="AQ33">
        <v>46.683</v>
      </c>
      <c r="AR33">
        <v>26.495999999999999</v>
      </c>
      <c r="AS33">
        <v>4.7081999999999997</v>
      </c>
      <c r="AT33">
        <v>19.999962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2946.678261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652.7251</v>
      </c>
      <c r="M34">
        <v>82</v>
      </c>
      <c r="N34">
        <v>59.06</v>
      </c>
      <c r="O34">
        <v>123.66562500000001</v>
      </c>
      <c r="P34">
        <v>139.31</v>
      </c>
      <c r="Q34">
        <v>10.56</v>
      </c>
      <c r="R34">
        <v>42.390099999999997</v>
      </c>
      <c r="S34">
        <v>26.3901</v>
      </c>
      <c r="T34">
        <v>0</v>
      </c>
      <c r="U34">
        <v>379.125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21.680399999999999</v>
      </c>
      <c r="AH34">
        <v>116.9545</v>
      </c>
      <c r="AI34">
        <v>0</v>
      </c>
      <c r="AJ34">
        <v>0</v>
      </c>
      <c r="AK34">
        <v>54.313200000000002</v>
      </c>
      <c r="AL34">
        <v>55.776000000000003</v>
      </c>
      <c r="AM34">
        <v>10.536032000000001</v>
      </c>
      <c r="AN34">
        <v>0.86085</v>
      </c>
      <c r="AO34">
        <v>0</v>
      </c>
      <c r="AP34">
        <v>0</v>
      </c>
      <c r="AQ34">
        <v>46.683</v>
      </c>
      <c r="AR34">
        <v>26.495999999999999</v>
      </c>
      <c r="AS34">
        <v>4.7081999999999997</v>
      </c>
      <c r="AT34">
        <v>16.942084999999999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2916.5197440000002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652.7251</v>
      </c>
      <c r="M35">
        <v>82</v>
      </c>
      <c r="N35">
        <v>59.06</v>
      </c>
      <c r="O35">
        <v>123.66562500000001</v>
      </c>
      <c r="P35">
        <v>139.31</v>
      </c>
      <c r="Q35">
        <v>10.56</v>
      </c>
      <c r="R35">
        <v>42.390099999999997</v>
      </c>
      <c r="S35">
        <v>26.3901</v>
      </c>
      <c r="T35">
        <v>0</v>
      </c>
      <c r="U35">
        <v>365.625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21.680399999999999</v>
      </c>
      <c r="AH35">
        <v>116.9545</v>
      </c>
      <c r="AI35">
        <v>0</v>
      </c>
      <c r="AJ35">
        <v>0</v>
      </c>
      <c r="AK35">
        <v>54.313200000000002</v>
      </c>
      <c r="AL35">
        <v>55.776000000000003</v>
      </c>
      <c r="AM35">
        <v>10.536032000000001</v>
      </c>
      <c r="AN35">
        <v>0.86085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16.986419999999999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2870.7440430000001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652.7251</v>
      </c>
      <c r="M36">
        <v>82</v>
      </c>
      <c r="N36">
        <v>59.06</v>
      </c>
      <c r="O36">
        <v>123.66562500000001</v>
      </c>
      <c r="P36">
        <v>139.31</v>
      </c>
      <c r="Q36">
        <v>10.56</v>
      </c>
      <c r="R36">
        <v>42.390099999999997</v>
      </c>
      <c r="S36">
        <v>26.3901</v>
      </c>
      <c r="T36">
        <v>0</v>
      </c>
      <c r="U36">
        <v>340.875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15.852</v>
      </c>
      <c r="AE36">
        <v>32.957704</v>
      </c>
      <c r="AF36">
        <v>28.100999999999999</v>
      </c>
      <c r="AG36">
        <v>21.680399999999999</v>
      </c>
      <c r="AH36">
        <v>87.881600000000006</v>
      </c>
      <c r="AI36">
        <v>0</v>
      </c>
      <c r="AJ36">
        <v>0</v>
      </c>
      <c r="AK36">
        <v>54.313200000000002</v>
      </c>
      <c r="AL36">
        <v>6.9720000000000004</v>
      </c>
      <c r="AM36">
        <v>5.2786799999999996</v>
      </c>
      <c r="AN36">
        <v>0.86085</v>
      </c>
      <c r="AO36">
        <v>0</v>
      </c>
      <c r="AP36">
        <v>0</v>
      </c>
      <c r="AQ36">
        <v>46.683</v>
      </c>
      <c r="AR36">
        <v>2.2080000000000002</v>
      </c>
      <c r="AS36">
        <v>4.7081999999999997</v>
      </c>
      <c r="AT36">
        <v>17.887834999999999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2717.8004140000007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652.7251</v>
      </c>
      <c r="M37">
        <v>82</v>
      </c>
      <c r="N37">
        <v>59.06</v>
      </c>
      <c r="O37">
        <v>123.66562500000001</v>
      </c>
      <c r="P37">
        <v>139.31</v>
      </c>
      <c r="Q37">
        <v>10.56</v>
      </c>
      <c r="R37">
        <v>42.390099999999997</v>
      </c>
      <c r="S37">
        <v>26.3901</v>
      </c>
      <c r="T37">
        <v>0</v>
      </c>
      <c r="U37">
        <v>340.875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18.734000000000002</v>
      </c>
      <c r="AG37">
        <v>21.680399999999999</v>
      </c>
      <c r="AH37">
        <v>66.290000000000006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0.86085</v>
      </c>
      <c r="AO37">
        <v>0</v>
      </c>
      <c r="AP37">
        <v>0</v>
      </c>
      <c r="AQ37">
        <v>46.683</v>
      </c>
      <c r="AR37">
        <v>2.2080000000000002</v>
      </c>
      <c r="AS37">
        <v>4.7081999999999997</v>
      </c>
      <c r="AT37">
        <v>19.999962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2648.9721210000002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652.7251</v>
      </c>
      <c r="M38">
        <v>82</v>
      </c>
      <c r="N38">
        <v>59.06</v>
      </c>
      <c r="O38">
        <v>123.66562500000001</v>
      </c>
      <c r="P38">
        <v>139.31</v>
      </c>
      <c r="Q38">
        <v>10.56</v>
      </c>
      <c r="R38">
        <v>42.390099999999997</v>
      </c>
      <c r="S38">
        <v>26.3901</v>
      </c>
      <c r="T38">
        <v>0</v>
      </c>
      <c r="U38">
        <v>340.875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18.734000000000002</v>
      </c>
      <c r="AG38">
        <v>21.680399999999999</v>
      </c>
      <c r="AH38">
        <v>37.880000000000003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0.86085</v>
      </c>
      <c r="AO38">
        <v>0</v>
      </c>
      <c r="AP38">
        <v>0</v>
      </c>
      <c r="AQ38">
        <v>46.683</v>
      </c>
      <c r="AR38">
        <v>2.2080000000000002</v>
      </c>
      <c r="AS38">
        <v>4.7081999999999997</v>
      </c>
      <c r="AT38">
        <v>19.999962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2611.9756210000005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652.7251</v>
      </c>
      <c r="M39">
        <v>82</v>
      </c>
      <c r="N39">
        <v>59.06</v>
      </c>
      <c r="O39">
        <v>123.66562500000001</v>
      </c>
      <c r="P39">
        <v>139.31</v>
      </c>
      <c r="Q39">
        <v>10.56</v>
      </c>
      <c r="R39">
        <v>42.390099999999997</v>
      </c>
      <c r="S39">
        <v>26.3901</v>
      </c>
      <c r="T39">
        <v>0</v>
      </c>
      <c r="U39">
        <v>340.875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18.734000000000002</v>
      </c>
      <c r="AG39">
        <v>21.680399999999999</v>
      </c>
      <c r="AH39">
        <v>18.940000000000001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0.86085</v>
      </c>
      <c r="AO39">
        <v>0</v>
      </c>
      <c r="AP39">
        <v>0</v>
      </c>
      <c r="AQ39">
        <v>46.683</v>
      </c>
      <c r="AR39">
        <v>2.2080000000000002</v>
      </c>
      <c r="AS39">
        <v>4.7081999999999997</v>
      </c>
      <c r="AT39">
        <v>19.999962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2576.5567690000007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652.7251</v>
      </c>
      <c r="M40">
        <v>82</v>
      </c>
      <c r="N40">
        <v>59.06</v>
      </c>
      <c r="O40">
        <v>123.66562500000001</v>
      </c>
      <c r="P40">
        <v>139.31</v>
      </c>
      <c r="Q40">
        <v>10.56</v>
      </c>
      <c r="R40">
        <v>42.390099999999997</v>
      </c>
      <c r="S40">
        <v>26.3901</v>
      </c>
      <c r="T40">
        <v>0</v>
      </c>
      <c r="U40">
        <v>340.875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18.734000000000002</v>
      </c>
      <c r="AG40">
        <v>21.680399999999999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0.86085</v>
      </c>
      <c r="AO40">
        <v>0</v>
      </c>
      <c r="AP40">
        <v>0</v>
      </c>
      <c r="AQ40">
        <v>46.683</v>
      </c>
      <c r="AR40">
        <v>2.2080000000000002</v>
      </c>
      <c r="AS40">
        <v>4.7081999999999997</v>
      </c>
      <c r="AT40">
        <v>19.999962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2557.6167690000007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652.7251</v>
      </c>
      <c r="M41">
        <v>82</v>
      </c>
      <c r="N41">
        <v>59.06</v>
      </c>
      <c r="O41">
        <v>123.66562500000001</v>
      </c>
      <c r="P41">
        <v>139.31</v>
      </c>
      <c r="Q41">
        <v>10.56</v>
      </c>
      <c r="R41">
        <v>42.390099999999997</v>
      </c>
      <c r="S41">
        <v>26.3901</v>
      </c>
      <c r="T41">
        <v>0</v>
      </c>
      <c r="U41">
        <v>340.875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9.3670000000000009</v>
      </c>
      <c r="AG41">
        <v>21.680399999999999</v>
      </c>
      <c r="AH41">
        <v>0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0.86085</v>
      </c>
      <c r="AO41">
        <v>0</v>
      </c>
      <c r="AP41">
        <v>0</v>
      </c>
      <c r="AQ41">
        <v>46.683</v>
      </c>
      <c r="AR41">
        <v>2.2080000000000002</v>
      </c>
      <c r="AS41">
        <v>8.3402399999999997</v>
      </c>
      <c r="AT41">
        <v>19.999962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2551.8818090000009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652.7251</v>
      </c>
      <c r="M42">
        <v>82</v>
      </c>
      <c r="N42">
        <v>59.06</v>
      </c>
      <c r="O42">
        <v>123.66562500000001</v>
      </c>
      <c r="P42">
        <v>139.31</v>
      </c>
      <c r="Q42">
        <v>10.56</v>
      </c>
      <c r="R42">
        <v>42.390099999999997</v>
      </c>
      <c r="S42">
        <v>26.3901</v>
      </c>
      <c r="T42">
        <v>0</v>
      </c>
      <c r="U42">
        <v>340.875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9.3670000000000009</v>
      </c>
      <c r="AG42">
        <v>21.680399999999999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0.86085</v>
      </c>
      <c r="AO42">
        <v>0</v>
      </c>
      <c r="AP42">
        <v>0</v>
      </c>
      <c r="AQ42">
        <v>46.683</v>
      </c>
      <c r="AR42">
        <v>2.2080000000000002</v>
      </c>
      <c r="AS42">
        <v>8.3402399999999997</v>
      </c>
      <c r="AT42">
        <v>19.999962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2551.8818090000009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652.7251</v>
      </c>
      <c r="M43">
        <v>82</v>
      </c>
      <c r="N43">
        <v>59.06</v>
      </c>
      <c r="O43">
        <v>123.66562500000001</v>
      </c>
      <c r="P43">
        <v>139.31</v>
      </c>
      <c r="Q43">
        <v>10.56</v>
      </c>
      <c r="R43">
        <v>42.390099999999997</v>
      </c>
      <c r="S43">
        <v>26.3901</v>
      </c>
      <c r="T43">
        <v>0</v>
      </c>
      <c r="U43">
        <v>340.875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9.3670000000000009</v>
      </c>
      <c r="AG43">
        <v>21.680399999999999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46.683</v>
      </c>
      <c r="AR43">
        <v>2.2080000000000002</v>
      </c>
      <c r="AS43">
        <v>4.7081999999999997</v>
      </c>
      <c r="AT43">
        <v>19.999962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2548.2688990000011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652.7251</v>
      </c>
      <c r="M44">
        <v>82</v>
      </c>
      <c r="N44">
        <v>59.06</v>
      </c>
      <c r="O44">
        <v>123.66562500000001</v>
      </c>
      <c r="P44">
        <v>139.31</v>
      </c>
      <c r="Q44">
        <v>10.56</v>
      </c>
      <c r="R44">
        <v>42.390099999999997</v>
      </c>
      <c r="S44">
        <v>26.3901</v>
      </c>
      <c r="T44">
        <v>0</v>
      </c>
      <c r="U44">
        <v>340.875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9.3670000000000009</v>
      </c>
      <c r="AG44">
        <v>21.680399999999999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46.683</v>
      </c>
      <c r="AR44">
        <v>2.2080000000000002</v>
      </c>
      <c r="AS44">
        <v>4.7081999999999997</v>
      </c>
      <c r="AT44">
        <v>17.573810999999999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2545.8427480000014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671.88509999999997</v>
      </c>
      <c r="L45">
        <v>652.7251</v>
      </c>
      <c r="M45">
        <v>82</v>
      </c>
      <c r="N45">
        <v>59.06</v>
      </c>
      <c r="O45">
        <v>123.66562500000001</v>
      </c>
      <c r="P45">
        <v>139.31</v>
      </c>
      <c r="Q45">
        <v>10.56</v>
      </c>
      <c r="R45">
        <v>42.390099999999997</v>
      </c>
      <c r="S45">
        <v>26.3901</v>
      </c>
      <c r="T45">
        <v>0</v>
      </c>
      <c r="U45">
        <v>340.875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21.680399999999999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0.87997999999999998</v>
      </c>
      <c r="AO45">
        <v>0</v>
      </c>
      <c r="AP45">
        <v>0.38429999999999997</v>
      </c>
      <c r="AQ45">
        <v>46.683</v>
      </c>
      <c r="AR45">
        <v>36.432000000000002</v>
      </c>
      <c r="AS45">
        <v>4.7081999999999997</v>
      </c>
      <c r="AT45">
        <v>19.999962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2559.0934470000007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</v>
      </c>
      <c r="L46">
        <v>652.7251</v>
      </c>
      <c r="M46">
        <v>82</v>
      </c>
      <c r="N46">
        <v>59.06</v>
      </c>
      <c r="O46">
        <v>123.66562500000001</v>
      </c>
      <c r="P46">
        <v>139.31</v>
      </c>
      <c r="Q46">
        <v>10.56</v>
      </c>
      <c r="R46">
        <v>42.390099999999997</v>
      </c>
      <c r="S46">
        <v>26.3901</v>
      </c>
      <c r="T46">
        <v>0</v>
      </c>
      <c r="U46">
        <v>340.875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21.680399999999999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0.87997999999999998</v>
      </c>
      <c r="AO46">
        <v>0</v>
      </c>
      <c r="AP46">
        <v>0.38429999999999997</v>
      </c>
      <c r="AQ46">
        <v>46.683</v>
      </c>
      <c r="AR46">
        <v>36.432000000000002</v>
      </c>
      <c r="AS46">
        <v>4.7081999999999997</v>
      </c>
      <c r="AT46">
        <v>19.810223000000001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2566.2086080000008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</v>
      </c>
      <c r="L47">
        <v>652.7251</v>
      </c>
      <c r="M47">
        <v>82</v>
      </c>
      <c r="N47">
        <v>59.06</v>
      </c>
      <c r="O47">
        <v>123.66562500000001</v>
      </c>
      <c r="P47">
        <v>139.31</v>
      </c>
      <c r="Q47">
        <v>10.56</v>
      </c>
      <c r="R47">
        <v>42.390099999999997</v>
      </c>
      <c r="S47">
        <v>26.3901</v>
      </c>
      <c r="T47">
        <v>0</v>
      </c>
      <c r="U47">
        <v>340.875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21.680399999999999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0.87997999999999998</v>
      </c>
      <c r="AO47">
        <v>0</v>
      </c>
      <c r="AP47">
        <v>0.38429999999999997</v>
      </c>
      <c r="AQ47">
        <v>34.020000000000003</v>
      </c>
      <c r="AR47">
        <v>3.3119999999999998</v>
      </c>
      <c r="AS47">
        <v>4.7081999999999997</v>
      </c>
      <c r="AT47">
        <v>19.999962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2520.6153470000008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</v>
      </c>
      <c r="L48">
        <v>652.7251</v>
      </c>
      <c r="M48">
        <v>82</v>
      </c>
      <c r="N48">
        <v>59.06</v>
      </c>
      <c r="O48">
        <v>123.66562500000001</v>
      </c>
      <c r="P48">
        <v>139.31</v>
      </c>
      <c r="Q48">
        <v>10.56</v>
      </c>
      <c r="R48">
        <v>42.390099999999997</v>
      </c>
      <c r="S48">
        <v>26.3901</v>
      </c>
      <c r="T48">
        <v>0</v>
      </c>
      <c r="U48">
        <v>340.875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21.680399999999999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0.87997999999999998</v>
      </c>
      <c r="AO48">
        <v>0</v>
      </c>
      <c r="AP48">
        <v>0.12809999999999999</v>
      </c>
      <c r="AQ48">
        <v>15.561</v>
      </c>
      <c r="AR48">
        <v>2.2080000000000002</v>
      </c>
      <c r="AS48">
        <v>8.3402399999999997</v>
      </c>
      <c r="AT48">
        <v>18.821503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2503.2497280000011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679.19</v>
      </c>
      <c r="L49">
        <v>652.7251</v>
      </c>
      <c r="M49">
        <v>82</v>
      </c>
      <c r="N49">
        <v>59.06</v>
      </c>
      <c r="O49">
        <v>123.66562500000001</v>
      </c>
      <c r="P49">
        <v>139.31</v>
      </c>
      <c r="Q49">
        <v>10.56</v>
      </c>
      <c r="R49">
        <v>42.390099999999997</v>
      </c>
      <c r="S49">
        <v>26.3901</v>
      </c>
      <c r="T49">
        <v>0</v>
      </c>
      <c r="U49">
        <v>340.875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21.680399999999999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0.87997999999999998</v>
      </c>
      <c r="AO49">
        <v>0</v>
      </c>
      <c r="AP49">
        <v>0.12809999999999999</v>
      </c>
      <c r="AQ49">
        <v>15.561</v>
      </c>
      <c r="AR49">
        <v>2.2080000000000002</v>
      </c>
      <c r="AS49">
        <v>8.3402399999999997</v>
      </c>
      <c r="AT49">
        <v>18.977938000000002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2503.406163000001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679.19</v>
      </c>
      <c r="L50">
        <v>652.7251</v>
      </c>
      <c r="M50">
        <v>82</v>
      </c>
      <c r="N50">
        <v>59.06</v>
      </c>
      <c r="O50">
        <v>123.66562500000001</v>
      </c>
      <c r="P50">
        <v>139.31</v>
      </c>
      <c r="Q50">
        <v>10.56</v>
      </c>
      <c r="R50">
        <v>42.390099999999997</v>
      </c>
      <c r="S50">
        <v>26.3901</v>
      </c>
      <c r="T50">
        <v>0</v>
      </c>
      <c r="U50">
        <v>340.875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5.1272000000000002</v>
      </c>
      <c r="AG50">
        <v>21.680399999999999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0.87997999999999998</v>
      </c>
      <c r="AO50">
        <v>0</v>
      </c>
      <c r="AP50">
        <v>0.12809999999999999</v>
      </c>
      <c r="AQ50">
        <v>0</v>
      </c>
      <c r="AR50">
        <v>2.2080000000000002</v>
      </c>
      <c r="AS50">
        <v>8.3402399999999997</v>
      </c>
      <c r="AT50">
        <v>17.708603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2482.3360280000006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679.19</v>
      </c>
      <c r="L51">
        <v>652.7251</v>
      </c>
      <c r="M51">
        <v>82</v>
      </c>
      <c r="N51">
        <v>59.06</v>
      </c>
      <c r="O51">
        <v>123.66562500000001</v>
      </c>
      <c r="P51">
        <v>139.31</v>
      </c>
      <c r="Q51">
        <v>10.56</v>
      </c>
      <c r="R51">
        <v>42.390099999999997</v>
      </c>
      <c r="S51">
        <v>26.3901</v>
      </c>
      <c r="T51">
        <v>0</v>
      </c>
      <c r="U51">
        <v>340.875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21.680399999999999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0.87997999999999998</v>
      </c>
      <c r="AO51">
        <v>0</v>
      </c>
      <c r="AP51">
        <v>6.7892999999999999</v>
      </c>
      <c r="AQ51">
        <v>0</v>
      </c>
      <c r="AR51">
        <v>2.2080000000000002</v>
      </c>
      <c r="AS51">
        <v>4.7081999999999997</v>
      </c>
      <c r="AT51">
        <v>18.996953999999999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2481.5263390000009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679.19</v>
      </c>
      <c r="L52">
        <v>652.7251</v>
      </c>
      <c r="M52">
        <v>82</v>
      </c>
      <c r="N52">
        <v>59.06</v>
      </c>
      <c r="O52">
        <v>123.66562500000001</v>
      </c>
      <c r="P52">
        <v>139.31</v>
      </c>
      <c r="Q52">
        <v>10.56</v>
      </c>
      <c r="R52">
        <v>42.390099999999997</v>
      </c>
      <c r="S52">
        <v>26.3901</v>
      </c>
      <c r="T52">
        <v>0</v>
      </c>
      <c r="U52">
        <v>340.875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21.680399999999999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0.87997999999999998</v>
      </c>
      <c r="AO52">
        <v>0</v>
      </c>
      <c r="AP52">
        <v>6.7892999999999999</v>
      </c>
      <c r="AQ52">
        <v>0</v>
      </c>
      <c r="AR52">
        <v>2.2080000000000002</v>
      </c>
      <c r="AS52">
        <v>4.7081999999999997</v>
      </c>
      <c r="AT52">
        <v>17.864512000000001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2480.3938970000008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679.19</v>
      </c>
      <c r="L53">
        <v>652.7251</v>
      </c>
      <c r="M53">
        <v>82</v>
      </c>
      <c r="N53">
        <v>59.06</v>
      </c>
      <c r="O53">
        <v>123.66562500000001</v>
      </c>
      <c r="P53">
        <v>139.31</v>
      </c>
      <c r="Q53">
        <v>10.56</v>
      </c>
      <c r="R53">
        <v>42.390099999999997</v>
      </c>
      <c r="S53">
        <v>26.3901</v>
      </c>
      <c r="T53">
        <v>0</v>
      </c>
      <c r="U53">
        <v>340.875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21.680399999999999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0.87997999999999998</v>
      </c>
      <c r="AO53">
        <v>0</v>
      </c>
      <c r="AP53">
        <v>6.7892999999999999</v>
      </c>
      <c r="AQ53">
        <v>0</v>
      </c>
      <c r="AR53">
        <v>2.2080000000000002</v>
      </c>
      <c r="AS53">
        <v>4.7081999999999997</v>
      </c>
      <c r="AT53">
        <v>19.999962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2482.5293470000006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679.19</v>
      </c>
      <c r="L54">
        <v>652.7251</v>
      </c>
      <c r="M54">
        <v>82</v>
      </c>
      <c r="N54">
        <v>59.06</v>
      </c>
      <c r="O54">
        <v>123.66562500000001</v>
      </c>
      <c r="P54">
        <v>139.31</v>
      </c>
      <c r="Q54">
        <v>10.56</v>
      </c>
      <c r="R54">
        <v>42.390099999999997</v>
      </c>
      <c r="S54">
        <v>26.3901</v>
      </c>
      <c r="T54">
        <v>0</v>
      </c>
      <c r="U54">
        <v>340.875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21.680399999999999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0.87997999999999998</v>
      </c>
      <c r="AO54">
        <v>0</v>
      </c>
      <c r="AP54">
        <v>6.7892999999999999</v>
      </c>
      <c r="AQ54">
        <v>0</v>
      </c>
      <c r="AR54">
        <v>2.2080000000000002</v>
      </c>
      <c r="AS54">
        <v>4.7081999999999997</v>
      </c>
      <c r="AT54">
        <v>19.376956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2481.9063410000008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588.89949999999999</v>
      </c>
      <c r="L55">
        <v>543</v>
      </c>
      <c r="M55">
        <v>82</v>
      </c>
      <c r="N55">
        <v>59.06</v>
      </c>
      <c r="O55">
        <v>123.66562500000001</v>
      </c>
      <c r="P55">
        <v>139.31</v>
      </c>
      <c r="Q55">
        <v>10.3202</v>
      </c>
      <c r="R55">
        <v>42.390099999999997</v>
      </c>
      <c r="S55">
        <v>22.293600000000001</v>
      </c>
      <c r="T55">
        <v>0</v>
      </c>
      <c r="U55">
        <v>344.77499999999998</v>
      </c>
      <c r="V55">
        <v>20.73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21.680399999999999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0.87997999999999998</v>
      </c>
      <c r="AO55">
        <v>0</v>
      </c>
      <c r="AP55">
        <v>7.0454999999999997</v>
      </c>
      <c r="AQ55">
        <v>0</v>
      </c>
      <c r="AR55">
        <v>2.2080000000000002</v>
      </c>
      <c r="AS55">
        <v>4.7081999999999997</v>
      </c>
      <c r="AT55">
        <v>19.540429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2281.8741140000011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588.89949999999999</v>
      </c>
      <c r="L56">
        <v>463</v>
      </c>
      <c r="M56">
        <v>82</v>
      </c>
      <c r="N56">
        <v>59.06</v>
      </c>
      <c r="O56">
        <v>123.66562500000001</v>
      </c>
      <c r="P56">
        <v>139.31</v>
      </c>
      <c r="Q56">
        <v>10.3202</v>
      </c>
      <c r="R56">
        <v>42.390099999999997</v>
      </c>
      <c r="S56">
        <v>22.293600000000001</v>
      </c>
      <c r="T56">
        <v>0</v>
      </c>
      <c r="U56">
        <v>345.375</v>
      </c>
      <c r="V56">
        <v>20.73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21.680399999999999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0.87997999999999998</v>
      </c>
      <c r="AO56">
        <v>0</v>
      </c>
      <c r="AP56">
        <v>7.0454999999999997</v>
      </c>
      <c r="AQ56">
        <v>0</v>
      </c>
      <c r="AR56">
        <v>2.2080000000000002</v>
      </c>
      <c r="AS56">
        <v>4.7081999999999997</v>
      </c>
      <c r="AT56">
        <v>19.999962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2202.9336470000007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588.89949999999999</v>
      </c>
      <c r="L57">
        <v>460</v>
      </c>
      <c r="M57">
        <v>82</v>
      </c>
      <c r="N57">
        <v>59.06</v>
      </c>
      <c r="O57">
        <v>123.66562500000001</v>
      </c>
      <c r="P57">
        <v>139.31</v>
      </c>
      <c r="Q57">
        <v>10.56</v>
      </c>
      <c r="R57">
        <v>42.390099999999997</v>
      </c>
      <c r="S57">
        <v>26.3901</v>
      </c>
      <c r="T57">
        <v>0</v>
      </c>
      <c r="U57">
        <v>345.375</v>
      </c>
      <c r="V57">
        <v>20.73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21.680399999999999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0.87997999999999998</v>
      </c>
      <c r="AO57">
        <v>0</v>
      </c>
      <c r="AP57">
        <v>0</v>
      </c>
      <c r="AQ57">
        <v>0</v>
      </c>
      <c r="AR57">
        <v>2.2080000000000002</v>
      </c>
      <c r="AS57">
        <v>8.3402399999999997</v>
      </c>
      <c r="AT57">
        <v>19.999962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2200.8564870000005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588.89949999999999</v>
      </c>
      <c r="L58">
        <v>496</v>
      </c>
      <c r="M58">
        <v>82</v>
      </c>
      <c r="N58">
        <v>59.06</v>
      </c>
      <c r="O58">
        <v>123.66562500000001</v>
      </c>
      <c r="P58">
        <v>139.31</v>
      </c>
      <c r="Q58">
        <v>10.56</v>
      </c>
      <c r="R58">
        <v>42.390099999999997</v>
      </c>
      <c r="S58">
        <v>26.3901</v>
      </c>
      <c r="T58">
        <v>0</v>
      </c>
      <c r="U58">
        <v>345.375</v>
      </c>
      <c r="V58">
        <v>20.73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21.680399999999999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0.87997999999999998</v>
      </c>
      <c r="AO58">
        <v>0</v>
      </c>
      <c r="AP58">
        <v>0</v>
      </c>
      <c r="AQ58">
        <v>0</v>
      </c>
      <c r="AR58">
        <v>2.2080000000000002</v>
      </c>
      <c r="AS58">
        <v>8.3402399999999997</v>
      </c>
      <c r="AT58">
        <v>19.999962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2236.8564870000005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588.89949999999999</v>
      </c>
      <c r="L59">
        <v>512</v>
      </c>
      <c r="M59">
        <v>82</v>
      </c>
      <c r="N59">
        <v>59.06</v>
      </c>
      <c r="O59">
        <v>123.66562500000001</v>
      </c>
      <c r="P59">
        <v>139.31</v>
      </c>
      <c r="Q59">
        <v>10.56</v>
      </c>
      <c r="R59">
        <v>42.390099999999997</v>
      </c>
      <c r="S59">
        <v>26.3901</v>
      </c>
      <c r="T59">
        <v>0</v>
      </c>
      <c r="U59">
        <v>345.375</v>
      </c>
      <c r="V59">
        <v>20.73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21.680399999999999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0.87997999999999998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19.999962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2249.2244470000005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588.89949999999999</v>
      </c>
      <c r="L60">
        <v>543</v>
      </c>
      <c r="M60">
        <v>82</v>
      </c>
      <c r="N60">
        <v>59.06</v>
      </c>
      <c r="O60">
        <v>123.66562500000001</v>
      </c>
      <c r="P60">
        <v>139.31</v>
      </c>
      <c r="Q60">
        <v>10.56</v>
      </c>
      <c r="R60">
        <v>42.390099999999997</v>
      </c>
      <c r="S60">
        <v>26.3901</v>
      </c>
      <c r="T60">
        <v>0</v>
      </c>
      <c r="U60">
        <v>345.375</v>
      </c>
      <c r="V60">
        <v>20.73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21.680399999999999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0.87997999999999998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19.999962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2280.2244470000005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593.89948800000002</v>
      </c>
      <c r="L61">
        <v>574.23009999999999</v>
      </c>
      <c r="M61">
        <v>82</v>
      </c>
      <c r="N61">
        <v>59.06</v>
      </c>
      <c r="O61">
        <v>123.66562500000001</v>
      </c>
      <c r="P61">
        <v>139.31</v>
      </c>
      <c r="Q61">
        <v>10.56</v>
      </c>
      <c r="R61">
        <v>42.390099999999997</v>
      </c>
      <c r="S61">
        <v>26.3901</v>
      </c>
      <c r="T61">
        <v>0</v>
      </c>
      <c r="U61">
        <v>345.375</v>
      </c>
      <c r="V61">
        <v>20.73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21.680399999999999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0.87997999999999998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19.999962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2316.4545350000003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679.19</v>
      </c>
      <c r="L62">
        <v>652.7251</v>
      </c>
      <c r="M62">
        <v>82</v>
      </c>
      <c r="N62">
        <v>59.06</v>
      </c>
      <c r="O62">
        <v>123.66562500000001</v>
      </c>
      <c r="P62">
        <v>139.31</v>
      </c>
      <c r="Q62">
        <v>10.56</v>
      </c>
      <c r="R62">
        <v>42.390099999999997</v>
      </c>
      <c r="S62">
        <v>26.3901</v>
      </c>
      <c r="T62">
        <v>0</v>
      </c>
      <c r="U62">
        <v>345.375</v>
      </c>
      <c r="V62">
        <v>20.73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21.680399999999999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0.87997999999999998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19.999962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2480.2400470000007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672.18089999999995</v>
      </c>
      <c r="L63">
        <v>574.23009999999999</v>
      </c>
      <c r="M63">
        <v>82</v>
      </c>
      <c r="N63">
        <v>59.06</v>
      </c>
      <c r="O63">
        <v>123.66562500000001</v>
      </c>
      <c r="P63">
        <v>139.31</v>
      </c>
      <c r="Q63">
        <v>10.56</v>
      </c>
      <c r="R63">
        <v>42.390099999999997</v>
      </c>
      <c r="S63">
        <v>26.3901</v>
      </c>
      <c r="T63">
        <v>0</v>
      </c>
      <c r="U63">
        <v>345.375</v>
      </c>
      <c r="V63">
        <v>20.73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21.680399999999999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19.999962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2410.2969470000007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672.18089999999995</v>
      </c>
      <c r="L64">
        <v>574.23009999999999</v>
      </c>
      <c r="M64">
        <v>82</v>
      </c>
      <c r="N64">
        <v>59.06</v>
      </c>
      <c r="O64">
        <v>123.66562500000001</v>
      </c>
      <c r="P64">
        <v>139.31</v>
      </c>
      <c r="Q64">
        <v>10.56</v>
      </c>
      <c r="R64">
        <v>42.390099999999997</v>
      </c>
      <c r="S64">
        <v>26.3901</v>
      </c>
      <c r="T64">
        <v>0</v>
      </c>
      <c r="U64">
        <v>345.375</v>
      </c>
      <c r="V64">
        <v>20.73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21.680399999999999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19.999962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2410.2969470000007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679.19</v>
      </c>
      <c r="L65">
        <v>652.7251</v>
      </c>
      <c r="M65">
        <v>82</v>
      </c>
      <c r="N65">
        <v>59.06</v>
      </c>
      <c r="O65">
        <v>123.66562500000001</v>
      </c>
      <c r="P65">
        <v>139.31</v>
      </c>
      <c r="Q65">
        <v>10.56</v>
      </c>
      <c r="R65">
        <v>42.390099999999997</v>
      </c>
      <c r="S65">
        <v>26.3901</v>
      </c>
      <c r="T65">
        <v>0</v>
      </c>
      <c r="U65">
        <v>345.375</v>
      </c>
      <c r="V65">
        <v>20.73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21.680399999999999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19.999962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2495.8010470000008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679.19</v>
      </c>
      <c r="L66">
        <v>652.7251</v>
      </c>
      <c r="M66">
        <v>82</v>
      </c>
      <c r="N66">
        <v>59.06</v>
      </c>
      <c r="O66">
        <v>123.66562500000001</v>
      </c>
      <c r="P66">
        <v>139.31</v>
      </c>
      <c r="Q66">
        <v>10.56</v>
      </c>
      <c r="R66">
        <v>42.390099999999997</v>
      </c>
      <c r="S66">
        <v>26.3901</v>
      </c>
      <c r="T66">
        <v>0</v>
      </c>
      <c r="U66">
        <v>345.375</v>
      </c>
      <c r="V66">
        <v>20.73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0</v>
      </c>
      <c r="AG66">
        <v>21.680399999999999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19.999962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2531.1733990000007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679.19</v>
      </c>
      <c r="L67">
        <v>652.7251</v>
      </c>
      <c r="M67">
        <v>82</v>
      </c>
      <c r="N67">
        <v>59.06</v>
      </c>
      <c r="O67">
        <v>123.66562500000001</v>
      </c>
      <c r="P67">
        <v>139.31</v>
      </c>
      <c r="Q67">
        <v>10.56</v>
      </c>
      <c r="R67">
        <v>42.390099999999997</v>
      </c>
      <c r="S67">
        <v>26.3901</v>
      </c>
      <c r="T67">
        <v>0</v>
      </c>
      <c r="U67">
        <v>345.375</v>
      </c>
      <c r="V67">
        <v>20.73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21.680399999999999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19.999962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2531.1733990000007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679.19</v>
      </c>
      <c r="L68">
        <v>652.7251</v>
      </c>
      <c r="M68">
        <v>82</v>
      </c>
      <c r="N68">
        <v>59.06</v>
      </c>
      <c r="O68">
        <v>123.66562500000001</v>
      </c>
      <c r="P68">
        <v>139.31</v>
      </c>
      <c r="Q68">
        <v>10.56</v>
      </c>
      <c r="R68">
        <v>42.390099999999997</v>
      </c>
      <c r="S68">
        <v>26.3901</v>
      </c>
      <c r="T68">
        <v>0</v>
      </c>
      <c r="U68">
        <v>345.375</v>
      </c>
      <c r="V68">
        <v>20.73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0</v>
      </c>
      <c r="AG68">
        <v>21.680399999999999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19.999962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2547.6522510000004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</v>
      </c>
      <c r="L69">
        <v>652.7251</v>
      </c>
      <c r="M69">
        <v>82</v>
      </c>
      <c r="N69">
        <v>59.06</v>
      </c>
      <c r="O69">
        <v>123.66562500000001</v>
      </c>
      <c r="P69">
        <v>139.31</v>
      </c>
      <c r="Q69">
        <v>10.56</v>
      </c>
      <c r="R69">
        <v>42.390099999999997</v>
      </c>
      <c r="S69">
        <v>26.3901</v>
      </c>
      <c r="T69">
        <v>0</v>
      </c>
      <c r="U69">
        <v>345.375</v>
      </c>
      <c r="V69">
        <v>20.73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21.680399999999999</v>
      </c>
      <c r="AH69">
        <v>15.151999999999999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19.999962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2587.2392510000004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652.7251</v>
      </c>
      <c r="M70">
        <v>82</v>
      </c>
      <c r="N70">
        <v>59.06</v>
      </c>
      <c r="O70">
        <v>123.66562500000001</v>
      </c>
      <c r="P70">
        <v>139.31</v>
      </c>
      <c r="Q70">
        <v>10.56</v>
      </c>
      <c r="R70">
        <v>42.390099999999997</v>
      </c>
      <c r="S70">
        <v>26.3901</v>
      </c>
      <c r="T70">
        <v>0</v>
      </c>
      <c r="U70">
        <v>345.375</v>
      </c>
      <c r="V70">
        <v>20.73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18.734000000000002</v>
      </c>
      <c r="AG70">
        <v>21.680399999999999</v>
      </c>
      <c r="AH70">
        <v>32.198</v>
      </c>
      <c r="AI70">
        <v>0</v>
      </c>
      <c r="AJ70">
        <v>0</v>
      </c>
      <c r="AK70">
        <v>54.313200000000002</v>
      </c>
      <c r="AL70">
        <v>1.3944000000000001</v>
      </c>
      <c r="AM70">
        <v>2.2660999999999998</v>
      </c>
      <c r="AN70">
        <v>0.87997999999999998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19.104324999999999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2615.5157140000001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652.7251</v>
      </c>
      <c r="M71">
        <v>82</v>
      </c>
      <c r="N71">
        <v>59.06</v>
      </c>
      <c r="O71">
        <v>123.66562500000001</v>
      </c>
      <c r="P71">
        <v>139.31</v>
      </c>
      <c r="Q71">
        <v>10.56</v>
      </c>
      <c r="R71">
        <v>42.390099999999997</v>
      </c>
      <c r="S71">
        <v>26.3901</v>
      </c>
      <c r="T71">
        <v>0</v>
      </c>
      <c r="U71">
        <v>345.375</v>
      </c>
      <c r="V71">
        <v>20.73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28.100999999999999</v>
      </c>
      <c r="AG71">
        <v>21.680399999999999</v>
      </c>
      <c r="AH71">
        <v>59.661000000000001</v>
      </c>
      <c r="AI71">
        <v>0</v>
      </c>
      <c r="AJ71">
        <v>0</v>
      </c>
      <c r="AK71">
        <v>54.313200000000002</v>
      </c>
      <c r="AL71">
        <v>1.3944000000000001</v>
      </c>
      <c r="AM71">
        <v>5.2786799999999996</v>
      </c>
      <c r="AN71">
        <v>0.87997999999999998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19.999962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2675.1099380000005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652.7251</v>
      </c>
      <c r="M72">
        <v>82</v>
      </c>
      <c r="N72">
        <v>59.06</v>
      </c>
      <c r="O72">
        <v>123.66562500000001</v>
      </c>
      <c r="P72">
        <v>139.31</v>
      </c>
      <c r="Q72">
        <v>10.56</v>
      </c>
      <c r="R72">
        <v>42.390099999999997</v>
      </c>
      <c r="S72">
        <v>26.3901</v>
      </c>
      <c r="T72">
        <v>0</v>
      </c>
      <c r="U72">
        <v>345.375</v>
      </c>
      <c r="V72">
        <v>20.73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18.272072000000001</v>
      </c>
      <c r="AE72">
        <v>32.957704</v>
      </c>
      <c r="AF72">
        <v>37.468000000000004</v>
      </c>
      <c r="AG72">
        <v>21.680399999999999</v>
      </c>
      <c r="AH72">
        <v>78.600999999999999</v>
      </c>
      <c r="AI72">
        <v>0</v>
      </c>
      <c r="AJ72">
        <v>0</v>
      </c>
      <c r="AK72">
        <v>54.313200000000002</v>
      </c>
      <c r="AL72">
        <v>1.3944000000000001</v>
      </c>
      <c r="AM72">
        <v>5.2800130000000003</v>
      </c>
      <c r="AN72">
        <v>0.87997999999999998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19.999962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2720.8028760000007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652.7251</v>
      </c>
      <c r="M73">
        <v>82</v>
      </c>
      <c r="N73">
        <v>59.06</v>
      </c>
      <c r="O73">
        <v>123.66562500000001</v>
      </c>
      <c r="P73">
        <v>139.31</v>
      </c>
      <c r="Q73">
        <v>10.56</v>
      </c>
      <c r="R73">
        <v>42.390099999999997</v>
      </c>
      <c r="S73">
        <v>26.3901</v>
      </c>
      <c r="T73">
        <v>0</v>
      </c>
      <c r="U73">
        <v>345.375</v>
      </c>
      <c r="V73">
        <v>20.73</v>
      </c>
      <c r="W73">
        <v>46.399079999999998</v>
      </c>
      <c r="X73">
        <v>147.26089999999999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21.680399999999999</v>
      </c>
      <c r="AH73">
        <v>116.9545</v>
      </c>
      <c r="AI73">
        <v>0</v>
      </c>
      <c r="AJ73">
        <v>0</v>
      </c>
      <c r="AK73">
        <v>54.313200000000002</v>
      </c>
      <c r="AL73">
        <v>12.782</v>
      </c>
      <c r="AM73">
        <v>5.2786799999999996</v>
      </c>
      <c r="AN73">
        <v>0.87997999999999998</v>
      </c>
      <c r="AO73">
        <v>0</v>
      </c>
      <c r="AP73">
        <v>0</v>
      </c>
      <c r="AQ73">
        <v>46.683</v>
      </c>
      <c r="AR73">
        <v>3.3119999999999998</v>
      </c>
      <c r="AS73">
        <v>4.7081999999999997</v>
      </c>
      <c r="AT73">
        <v>19.999962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2805.1300030000002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652.7251</v>
      </c>
      <c r="M74">
        <v>82</v>
      </c>
      <c r="N74">
        <v>59.06</v>
      </c>
      <c r="O74">
        <v>123.66562500000001</v>
      </c>
      <c r="P74">
        <v>139.31</v>
      </c>
      <c r="Q74">
        <v>10.56</v>
      </c>
      <c r="R74">
        <v>42.390099999999997</v>
      </c>
      <c r="S74">
        <v>26.3901</v>
      </c>
      <c r="T74">
        <v>0</v>
      </c>
      <c r="U74">
        <v>345.375</v>
      </c>
      <c r="V74">
        <v>20.73</v>
      </c>
      <c r="W74">
        <v>46.399079999999998</v>
      </c>
      <c r="X74">
        <v>147.26089999999999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21.680399999999999</v>
      </c>
      <c r="AH74">
        <v>116.9545</v>
      </c>
      <c r="AI74">
        <v>0</v>
      </c>
      <c r="AJ74">
        <v>0</v>
      </c>
      <c r="AK74">
        <v>54.313200000000002</v>
      </c>
      <c r="AL74">
        <v>55.776000000000003</v>
      </c>
      <c r="AM74">
        <v>5.2786799999999996</v>
      </c>
      <c r="AN74">
        <v>0.87997999999999998</v>
      </c>
      <c r="AO74">
        <v>0</v>
      </c>
      <c r="AP74">
        <v>0</v>
      </c>
      <c r="AQ74">
        <v>46.683</v>
      </c>
      <c r="AR74">
        <v>36.432000000000002</v>
      </c>
      <c r="AS74">
        <v>4.7081999999999997</v>
      </c>
      <c r="AT74">
        <v>19.999962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2898.5960389999996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606.95249999999999</v>
      </c>
      <c r="M75">
        <v>82</v>
      </c>
      <c r="N75">
        <v>59.06</v>
      </c>
      <c r="O75">
        <v>123.66562500000001</v>
      </c>
      <c r="P75">
        <v>139.31</v>
      </c>
      <c r="Q75">
        <v>10.56</v>
      </c>
      <c r="R75">
        <v>42.390099999999997</v>
      </c>
      <c r="S75">
        <v>26.3901</v>
      </c>
      <c r="T75">
        <v>0</v>
      </c>
      <c r="U75">
        <v>345.375</v>
      </c>
      <c r="V75">
        <v>20.73</v>
      </c>
      <c r="W75">
        <v>46.399079999999998</v>
      </c>
      <c r="X75">
        <v>147.26089999999999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21.680399999999999</v>
      </c>
      <c r="AH75">
        <v>116.9545</v>
      </c>
      <c r="AI75">
        <v>0</v>
      </c>
      <c r="AJ75">
        <v>0</v>
      </c>
      <c r="AK75">
        <v>54.313200000000002</v>
      </c>
      <c r="AL75">
        <v>55.776000000000003</v>
      </c>
      <c r="AM75">
        <v>5.2786799999999996</v>
      </c>
      <c r="AN75">
        <v>0.87997999999999998</v>
      </c>
      <c r="AO75">
        <v>0</v>
      </c>
      <c r="AP75">
        <v>0</v>
      </c>
      <c r="AQ75">
        <v>46.683</v>
      </c>
      <c r="AR75">
        <v>36.432000000000002</v>
      </c>
      <c r="AS75">
        <v>4.7081999999999997</v>
      </c>
      <c r="AT75">
        <v>19.999962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2856.7734389999996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560.29049999999995</v>
      </c>
      <c r="M76">
        <v>82</v>
      </c>
      <c r="N76">
        <v>59.06</v>
      </c>
      <c r="O76">
        <v>123.66562500000001</v>
      </c>
      <c r="P76">
        <v>139.31</v>
      </c>
      <c r="Q76">
        <v>10.56</v>
      </c>
      <c r="R76">
        <v>42.390099999999997</v>
      </c>
      <c r="S76">
        <v>26.3901</v>
      </c>
      <c r="T76">
        <v>0</v>
      </c>
      <c r="U76">
        <v>345.375</v>
      </c>
      <c r="V76">
        <v>20.73</v>
      </c>
      <c r="W76">
        <v>46.399079999999998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21.680399999999999</v>
      </c>
      <c r="AH76">
        <v>116.9545</v>
      </c>
      <c r="AI76">
        <v>0</v>
      </c>
      <c r="AJ76">
        <v>0</v>
      </c>
      <c r="AK76">
        <v>54.313200000000002</v>
      </c>
      <c r="AL76">
        <v>55.776000000000003</v>
      </c>
      <c r="AM76">
        <v>5.2786799999999996</v>
      </c>
      <c r="AN76">
        <v>0.87997999999999998</v>
      </c>
      <c r="AO76">
        <v>0</v>
      </c>
      <c r="AP76">
        <v>0</v>
      </c>
      <c r="AQ76">
        <v>46.683</v>
      </c>
      <c r="AR76">
        <v>3.3119999999999998</v>
      </c>
      <c r="AS76">
        <v>4.7081999999999997</v>
      </c>
      <c r="AT76">
        <v>19.999962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2776.9914390000004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560.29049999999995</v>
      </c>
      <c r="M77">
        <v>82</v>
      </c>
      <c r="N77">
        <v>59.06</v>
      </c>
      <c r="O77">
        <v>123.66562500000001</v>
      </c>
      <c r="P77">
        <v>139.31</v>
      </c>
      <c r="Q77">
        <v>10.56</v>
      </c>
      <c r="R77">
        <v>42.390099999999997</v>
      </c>
      <c r="S77">
        <v>26.3901</v>
      </c>
      <c r="T77">
        <v>0</v>
      </c>
      <c r="U77">
        <v>345.375</v>
      </c>
      <c r="V77">
        <v>20.73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21.680399999999999</v>
      </c>
      <c r="AH77">
        <v>116.9545</v>
      </c>
      <c r="AI77">
        <v>0</v>
      </c>
      <c r="AJ77">
        <v>0</v>
      </c>
      <c r="AK77">
        <v>54.313200000000002</v>
      </c>
      <c r="AL77">
        <v>55.776000000000003</v>
      </c>
      <c r="AM77">
        <v>5.2786799999999996</v>
      </c>
      <c r="AN77">
        <v>0.87997999999999998</v>
      </c>
      <c r="AO77">
        <v>0</v>
      </c>
      <c r="AP77">
        <v>0</v>
      </c>
      <c r="AQ77">
        <v>46.683</v>
      </c>
      <c r="AR77">
        <v>2.2080000000000002</v>
      </c>
      <c r="AS77">
        <v>4.7081999999999997</v>
      </c>
      <c r="AT77">
        <v>19.999962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2775.8874390000005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560.29049999999995</v>
      </c>
      <c r="M78">
        <v>82</v>
      </c>
      <c r="N78">
        <v>59.06</v>
      </c>
      <c r="O78">
        <v>123.66562500000001</v>
      </c>
      <c r="P78">
        <v>139.31</v>
      </c>
      <c r="Q78">
        <v>10.56</v>
      </c>
      <c r="R78">
        <v>42.390099999999997</v>
      </c>
      <c r="S78">
        <v>26.3901</v>
      </c>
      <c r="T78">
        <v>0</v>
      </c>
      <c r="U78">
        <v>345.375</v>
      </c>
      <c r="V78">
        <v>20.73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38.966720000000002</v>
      </c>
      <c r="AG78">
        <v>21.680399999999999</v>
      </c>
      <c r="AH78">
        <v>116.9545</v>
      </c>
      <c r="AI78">
        <v>0</v>
      </c>
      <c r="AJ78">
        <v>0</v>
      </c>
      <c r="AK78">
        <v>54.313200000000002</v>
      </c>
      <c r="AL78">
        <v>55.776000000000003</v>
      </c>
      <c r="AM78">
        <v>5.2786799999999996</v>
      </c>
      <c r="AN78">
        <v>0.87997999999999998</v>
      </c>
      <c r="AO78">
        <v>0</v>
      </c>
      <c r="AP78">
        <v>0</v>
      </c>
      <c r="AQ78">
        <v>46.683</v>
      </c>
      <c r="AR78">
        <v>2.2080000000000002</v>
      </c>
      <c r="AS78">
        <v>4.7081999999999997</v>
      </c>
      <c r="AT78">
        <v>19.999962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2766.7514030000007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560.29049999999995</v>
      </c>
      <c r="M79">
        <v>82</v>
      </c>
      <c r="N79">
        <v>59.06</v>
      </c>
      <c r="O79">
        <v>123.66562500000001</v>
      </c>
      <c r="P79">
        <v>139.31</v>
      </c>
      <c r="Q79">
        <v>10.56</v>
      </c>
      <c r="R79">
        <v>42.390099999999997</v>
      </c>
      <c r="S79">
        <v>26.3901</v>
      </c>
      <c r="T79">
        <v>0</v>
      </c>
      <c r="U79">
        <v>345.375</v>
      </c>
      <c r="V79">
        <v>20.73</v>
      </c>
      <c r="W79">
        <v>46.399079999999998</v>
      </c>
      <c r="X79">
        <v>147.26089999999999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18.272072000000001</v>
      </c>
      <c r="AE79">
        <v>32.957704</v>
      </c>
      <c r="AF79">
        <v>28.100999999999999</v>
      </c>
      <c r="AG79">
        <v>21.680399999999999</v>
      </c>
      <c r="AH79">
        <v>89.965000000000003</v>
      </c>
      <c r="AI79">
        <v>0</v>
      </c>
      <c r="AJ79">
        <v>0</v>
      </c>
      <c r="AK79">
        <v>54.313200000000002</v>
      </c>
      <c r="AL79">
        <v>12.782</v>
      </c>
      <c r="AM79">
        <v>5.2786799999999996</v>
      </c>
      <c r="AN79">
        <v>0.87997999999999998</v>
      </c>
      <c r="AO79">
        <v>0</v>
      </c>
      <c r="AP79">
        <v>0</v>
      </c>
      <c r="AQ79">
        <v>46.683</v>
      </c>
      <c r="AR79">
        <v>2.2080000000000002</v>
      </c>
      <c r="AS79">
        <v>4.7081999999999997</v>
      </c>
      <c r="AT79">
        <v>19.999962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2667.3607430000011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560.29049999999995</v>
      </c>
      <c r="M80">
        <v>82</v>
      </c>
      <c r="N80">
        <v>59.06</v>
      </c>
      <c r="O80">
        <v>123.66562500000001</v>
      </c>
      <c r="P80">
        <v>139.31</v>
      </c>
      <c r="Q80">
        <v>10.56</v>
      </c>
      <c r="R80">
        <v>42.390099999999997</v>
      </c>
      <c r="S80">
        <v>26.3901</v>
      </c>
      <c r="T80">
        <v>0</v>
      </c>
      <c r="U80">
        <v>345.375</v>
      </c>
      <c r="V80">
        <v>20.73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9.0184669999999993</v>
      </c>
      <c r="AE80">
        <v>16.478852</v>
      </c>
      <c r="AF80">
        <v>28.100999999999999</v>
      </c>
      <c r="AG80">
        <v>21.680399999999999</v>
      </c>
      <c r="AH80">
        <v>64.396000000000001</v>
      </c>
      <c r="AI80">
        <v>0</v>
      </c>
      <c r="AJ80">
        <v>0</v>
      </c>
      <c r="AK80">
        <v>54.313200000000002</v>
      </c>
      <c r="AL80">
        <v>2.3239999999999998</v>
      </c>
      <c r="AM80">
        <v>3.3325</v>
      </c>
      <c r="AN80">
        <v>0.87997999999999998</v>
      </c>
      <c r="AO80">
        <v>0</v>
      </c>
      <c r="AP80">
        <v>0</v>
      </c>
      <c r="AQ80">
        <v>46.683</v>
      </c>
      <c r="AR80">
        <v>2.2080000000000002</v>
      </c>
      <c r="AS80">
        <v>4.7081999999999997</v>
      </c>
      <c r="AT80">
        <v>19.999962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2582.7557060000013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549.20249999999999</v>
      </c>
      <c r="M81">
        <v>82</v>
      </c>
      <c r="N81">
        <v>59.06</v>
      </c>
      <c r="O81">
        <v>123.66562500000001</v>
      </c>
      <c r="P81">
        <v>139.31</v>
      </c>
      <c r="Q81">
        <v>10.56</v>
      </c>
      <c r="R81">
        <v>42.390099999999997</v>
      </c>
      <c r="S81">
        <v>26.3901</v>
      </c>
      <c r="T81">
        <v>0</v>
      </c>
      <c r="U81">
        <v>345.375</v>
      </c>
      <c r="V81">
        <v>20.73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18.734000000000002</v>
      </c>
      <c r="AG81">
        <v>21.680399999999999</v>
      </c>
      <c r="AH81">
        <v>23.390899999999998</v>
      </c>
      <c r="AI81">
        <v>0</v>
      </c>
      <c r="AJ81">
        <v>0</v>
      </c>
      <c r="AK81">
        <v>54.313200000000002</v>
      </c>
      <c r="AL81">
        <v>2.3239999999999998</v>
      </c>
      <c r="AM81">
        <v>0</v>
      </c>
      <c r="AN81">
        <v>0.87997999999999998</v>
      </c>
      <c r="AO81">
        <v>0</v>
      </c>
      <c r="AP81">
        <v>0</v>
      </c>
      <c r="AQ81">
        <v>46.683</v>
      </c>
      <c r="AR81">
        <v>2.2080000000000002</v>
      </c>
      <c r="AS81">
        <v>8.3402399999999997</v>
      </c>
      <c r="AT81">
        <v>19.999962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2493.0866390000001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549.20000000000005</v>
      </c>
      <c r="M82">
        <v>82</v>
      </c>
      <c r="N82">
        <v>59.06</v>
      </c>
      <c r="O82">
        <v>123.66562500000001</v>
      </c>
      <c r="P82">
        <v>139.31</v>
      </c>
      <c r="Q82">
        <v>10.56</v>
      </c>
      <c r="R82">
        <v>42.390099999999997</v>
      </c>
      <c r="S82">
        <v>26.3901</v>
      </c>
      <c r="T82">
        <v>0</v>
      </c>
      <c r="U82">
        <v>345.375</v>
      </c>
      <c r="V82">
        <v>20.73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18.734000000000002</v>
      </c>
      <c r="AG82">
        <v>21.680399999999999</v>
      </c>
      <c r="AH82">
        <v>19.413499999999999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0.87997999999999998</v>
      </c>
      <c r="AO82">
        <v>0</v>
      </c>
      <c r="AP82">
        <v>0</v>
      </c>
      <c r="AQ82">
        <v>46.683</v>
      </c>
      <c r="AR82">
        <v>2.2080000000000002</v>
      </c>
      <c r="AS82">
        <v>8.3402399999999997</v>
      </c>
      <c r="AT82">
        <v>19.999962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2489.1067390000007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517.44000000000005</v>
      </c>
      <c r="M83">
        <v>82</v>
      </c>
      <c r="N83">
        <v>59.06</v>
      </c>
      <c r="O83">
        <v>123.66562500000001</v>
      </c>
      <c r="P83">
        <v>139.31</v>
      </c>
      <c r="Q83">
        <v>10.56</v>
      </c>
      <c r="R83">
        <v>42.390099999999997</v>
      </c>
      <c r="S83">
        <v>26.3901</v>
      </c>
      <c r="T83">
        <v>0</v>
      </c>
      <c r="U83">
        <v>345.375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9.3670000000000009</v>
      </c>
      <c r="AG83">
        <v>21.680399999999999</v>
      </c>
      <c r="AH83">
        <v>0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0.87997999999999998</v>
      </c>
      <c r="AO83">
        <v>0</v>
      </c>
      <c r="AP83">
        <v>0</v>
      </c>
      <c r="AQ83">
        <v>46.683</v>
      </c>
      <c r="AR83">
        <v>2.2080000000000002</v>
      </c>
      <c r="AS83">
        <v>4.7081999999999997</v>
      </c>
      <c r="AT83">
        <v>19.999962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2418.4133990000009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517.44000000000005</v>
      </c>
      <c r="M84">
        <v>82</v>
      </c>
      <c r="N84">
        <v>59.06</v>
      </c>
      <c r="O84">
        <v>123.66562500000001</v>
      </c>
      <c r="P84">
        <v>139.31</v>
      </c>
      <c r="Q84">
        <v>10.56</v>
      </c>
      <c r="R84">
        <v>42.390099999999997</v>
      </c>
      <c r="S84">
        <v>26.3901</v>
      </c>
      <c r="T84">
        <v>0</v>
      </c>
      <c r="U84">
        <v>345.375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9.3670000000000009</v>
      </c>
      <c r="AG84">
        <v>21.680399999999999</v>
      </c>
      <c r="AH84">
        <v>0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0.87997999999999998</v>
      </c>
      <c r="AO84">
        <v>0</v>
      </c>
      <c r="AP84">
        <v>0</v>
      </c>
      <c r="AQ84">
        <v>46.683</v>
      </c>
      <c r="AR84">
        <v>2.2080000000000002</v>
      </c>
      <c r="AS84">
        <v>4.7081999999999997</v>
      </c>
      <c r="AT84">
        <v>19.999962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2418.4133990000009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517.44000000000005</v>
      </c>
      <c r="M85">
        <v>82</v>
      </c>
      <c r="N85">
        <v>59.06</v>
      </c>
      <c r="O85">
        <v>123.66562500000001</v>
      </c>
      <c r="P85">
        <v>139.31</v>
      </c>
      <c r="Q85">
        <v>10.56</v>
      </c>
      <c r="R85">
        <v>42.390099999999997</v>
      </c>
      <c r="S85">
        <v>26.3901</v>
      </c>
      <c r="T85">
        <v>0</v>
      </c>
      <c r="U85">
        <v>345.375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9.3670000000000009</v>
      </c>
      <c r="AG85">
        <v>21.680399999999999</v>
      </c>
      <c r="AH85">
        <v>0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0.87997999999999998</v>
      </c>
      <c r="AO85">
        <v>0</v>
      </c>
      <c r="AP85">
        <v>0</v>
      </c>
      <c r="AQ85">
        <v>45.485999999999997</v>
      </c>
      <c r="AR85">
        <v>2.2080000000000002</v>
      </c>
      <c r="AS85">
        <v>4.7081999999999997</v>
      </c>
      <c r="AT85">
        <v>19.999962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2417.2163990000008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517.44000000000005</v>
      </c>
      <c r="M86">
        <v>82</v>
      </c>
      <c r="N86">
        <v>59.06</v>
      </c>
      <c r="O86">
        <v>123.66562500000001</v>
      </c>
      <c r="P86">
        <v>139.31</v>
      </c>
      <c r="Q86">
        <v>10.56</v>
      </c>
      <c r="R86">
        <v>42.390099999999997</v>
      </c>
      <c r="S86">
        <v>26.3901</v>
      </c>
      <c r="T86">
        <v>0</v>
      </c>
      <c r="U86">
        <v>345.375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9.3670000000000009</v>
      </c>
      <c r="AG86">
        <v>21.680399999999999</v>
      </c>
      <c r="AH86">
        <v>0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0.87997999999999998</v>
      </c>
      <c r="AO86">
        <v>0</v>
      </c>
      <c r="AP86">
        <v>0</v>
      </c>
      <c r="AQ86">
        <v>43.47</v>
      </c>
      <c r="AR86">
        <v>3.3119999999999998</v>
      </c>
      <c r="AS86">
        <v>4.7081999999999997</v>
      </c>
      <c r="AT86">
        <v>19.999962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2416.3043990000006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</v>
      </c>
      <c r="L87">
        <v>517.44000000000005</v>
      </c>
      <c r="M87">
        <v>82</v>
      </c>
      <c r="N87">
        <v>59.06</v>
      </c>
      <c r="O87">
        <v>123.66562500000001</v>
      </c>
      <c r="P87">
        <v>139.31</v>
      </c>
      <c r="Q87">
        <v>10.56</v>
      </c>
      <c r="R87">
        <v>42.390099999999997</v>
      </c>
      <c r="S87">
        <v>26.3901</v>
      </c>
      <c r="T87">
        <v>0</v>
      </c>
      <c r="U87">
        <v>345.375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9.3670000000000009</v>
      </c>
      <c r="AG87">
        <v>21.680399999999999</v>
      </c>
      <c r="AH87">
        <v>0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0.87997999999999998</v>
      </c>
      <c r="AO87">
        <v>0</v>
      </c>
      <c r="AP87">
        <v>0</v>
      </c>
      <c r="AQ87">
        <v>28.98</v>
      </c>
      <c r="AR87">
        <v>37.536000000000001</v>
      </c>
      <c r="AS87">
        <v>4.7081999999999997</v>
      </c>
      <c r="AT87">
        <v>19.999962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2436.0383990000009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679.19</v>
      </c>
      <c r="L88">
        <v>517.44000000000005</v>
      </c>
      <c r="M88">
        <v>82</v>
      </c>
      <c r="N88">
        <v>59.06</v>
      </c>
      <c r="O88">
        <v>123.66562500000001</v>
      </c>
      <c r="P88">
        <v>139.31</v>
      </c>
      <c r="Q88">
        <v>10.56</v>
      </c>
      <c r="R88">
        <v>42.390099999999997</v>
      </c>
      <c r="S88">
        <v>26.3901</v>
      </c>
      <c r="T88">
        <v>0</v>
      </c>
      <c r="U88">
        <v>345.375</v>
      </c>
      <c r="V88">
        <v>20.73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9.3670000000000009</v>
      </c>
      <c r="AG88">
        <v>21.680399999999999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0.87997999999999998</v>
      </c>
      <c r="AO88">
        <v>0</v>
      </c>
      <c r="AP88">
        <v>0</v>
      </c>
      <c r="AQ88">
        <v>28.98</v>
      </c>
      <c r="AR88">
        <v>37.536000000000001</v>
      </c>
      <c r="AS88">
        <v>4.7081999999999997</v>
      </c>
      <c r="AT88">
        <v>19.999962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2436.0383990000009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679.48990000000003</v>
      </c>
      <c r="L89">
        <v>517.44000000000005</v>
      </c>
      <c r="M89">
        <v>82</v>
      </c>
      <c r="N89">
        <v>59.06</v>
      </c>
      <c r="O89">
        <v>123.66562500000001</v>
      </c>
      <c r="P89">
        <v>139.31</v>
      </c>
      <c r="Q89">
        <v>10.56</v>
      </c>
      <c r="R89">
        <v>42.390099999999997</v>
      </c>
      <c r="S89">
        <v>26.3901</v>
      </c>
      <c r="T89">
        <v>0</v>
      </c>
      <c r="U89">
        <v>345.375</v>
      </c>
      <c r="V89">
        <v>20.73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9.3670000000000009</v>
      </c>
      <c r="AG89">
        <v>21.680399999999999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0.87997999999999998</v>
      </c>
      <c r="AO89">
        <v>0</v>
      </c>
      <c r="AP89">
        <v>0</v>
      </c>
      <c r="AQ89">
        <v>28.98</v>
      </c>
      <c r="AR89">
        <v>3.3119999999999998</v>
      </c>
      <c r="AS89">
        <v>8.3402399999999997</v>
      </c>
      <c r="AT89">
        <v>19.999962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2405.7463390000007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672.18089999999995</v>
      </c>
      <c r="L90">
        <v>517.44000000000005</v>
      </c>
      <c r="M90">
        <v>82</v>
      </c>
      <c r="N90">
        <v>59.06</v>
      </c>
      <c r="O90">
        <v>123.66562500000001</v>
      </c>
      <c r="P90">
        <v>139.31</v>
      </c>
      <c r="Q90">
        <v>10.56</v>
      </c>
      <c r="R90">
        <v>42.390099999999997</v>
      </c>
      <c r="S90">
        <v>26.3901</v>
      </c>
      <c r="T90">
        <v>0</v>
      </c>
      <c r="U90">
        <v>345.375</v>
      </c>
      <c r="V90">
        <v>20.73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9.3670000000000009</v>
      </c>
      <c r="AG90">
        <v>21.680399999999999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0.87997999999999998</v>
      </c>
      <c r="AO90">
        <v>0</v>
      </c>
      <c r="AP90">
        <v>0</v>
      </c>
      <c r="AQ90">
        <v>14.49</v>
      </c>
      <c r="AR90">
        <v>2.2080000000000002</v>
      </c>
      <c r="AS90">
        <v>8.3402399999999997</v>
      </c>
      <c r="AT90">
        <v>19.999962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2382.8433390000005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588.89949999999999</v>
      </c>
      <c r="L91">
        <v>517.44000000000005</v>
      </c>
      <c r="M91">
        <v>82</v>
      </c>
      <c r="N91">
        <v>59.06</v>
      </c>
      <c r="O91">
        <v>123.66562500000001</v>
      </c>
      <c r="P91">
        <v>139.31</v>
      </c>
      <c r="Q91">
        <v>10.56</v>
      </c>
      <c r="R91">
        <v>42.390099999999997</v>
      </c>
      <c r="S91">
        <v>26.3901</v>
      </c>
      <c r="T91">
        <v>0</v>
      </c>
      <c r="U91">
        <v>345.375</v>
      </c>
      <c r="V91">
        <v>20.73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21.680399999999999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0.87997999999999998</v>
      </c>
      <c r="AO91">
        <v>0</v>
      </c>
      <c r="AP91">
        <v>0</v>
      </c>
      <c r="AQ91">
        <v>14.49</v>
      </c>
      <c r="AR91">
        <v>2.2080000000000002</v>
      </c>
      <c r="AS91">
        <v>4.7081999999999997</v>
      </c>
      <c r="AT91">
        <v>19.999962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2295.9298990000007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588.89949999999999</v>
      </c>
      <c r="L92">
        <v>517.44000000000005</v>
      </c>
      <c r="M92">
        <v>82</v>
      </c>
      <c r="N92">
        <v>59.06</v>
      </c>
      <c r="O92">
        <v>123.66562500000001</v>
      </c>
      <c r="P92">
        <v>139.31</v>
      </c>
      <c r="Q92">
        <v>10.56</v>
      </c>
      <c r="R92">
        <v>42.390099999999997</v>
      </c>
      <c r="S92">
        <v>26.3901</v>
      </c>
      <c r="T92">
        <v>0</v>
      </c>
      <c r="U92">
        <v>345.375</v>
      </c>
      <c r="V92">
        <v>20.73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21.680399999999999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0.87997999999999998</v>
      </c>
      <c r="AO92">
        <v>0</v>
      </c>
      <c r="AP92">
        <v>0</v>
      </c>
      <c r="AQ92">
        <v>14.49</v>
      </c>
      <c r="AR92">
        <v>2.2080000000000002</v>
      </c>
      <c r="AS92">
        <v>4.7081999999999997</v>
      </c>
      <c r="AT92">
        <v>19.999962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2279.4510470000005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588.89949999999999</v>
      </c>
      <c r="L93">
        <v>468.4667</v>
      </c>
      <c r="M93">
        <v>82</v>
      </c>
      <c r="N93">
        <v>59.06</v>
      </c>
      <c r="O93">
        <v>123.66562500000001</v>
      </c>
      <c r="P93">
        <v>139.31</v>
      </c>
      <c r="Q93">
        <v>9.7178000000000004</v>
      </c>
      <c r="R93">
        <v>36.423000000000002</v>
      </c>
      <c r="S93">
        <v>22.567</v>
      </c>
      <c r="T93">
        <v>0</v>
      </c>
      <c r="U93">
        <v>345.375</v>
      </c>
      <c r="V93">
        <v>15.464600000000001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21.680399999999999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2.2080000000000002</v>
      </c>
      <c r="AS93">
        <v>4.7081999999999997</v>
      </c>
      <c r="AT93">
        <v>19.999962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2200.0899470000004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588.89949999999999</v>
      </c>
      <c r="L94">
        <v>437.4667</v>
      </c>
      <c r="M94">
        <v>82</v>
      </c>
      <c r="N94">
        <v>59.06</v>
      </c>
      <c r="O94">
        <v>123.66562500000001</v>
      </c>
      <c r="P94">
        <v>139.31</v>
      </c>
      <c r="Q94">
        <v>9.7178000000000004</v>
      </c>
      <c r="R94">
        <v>36.423000000000002</v>
      </c>
      <c r="S94">
        <v>22.567</v>
      </c>
      <c r="T94">
        <v>0</v>
      </c>
      <c r="U94">
        <v>345.375</v>
      </c>
      <c r="V94">
        <v>15.464600000000001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21.680399999999999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2.2080000000000002</v>
      </c>
      <c r="AS94">
        <v>4.7081999999999997</v>
      </c>
      <c r="AT94">
        <v>19.999962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2169.0899470000004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588.89949999999999</v>
      </c>
      <c r="L95">
        <v>387.11083600000001</v>
      </c>
      <c r="M95">
        <v>82</v>
      </c>
      <c r="N95">
        <v>59.06</v>
      </c>
      <c r="O95">
        <v>123.66562500000001</v>
      </c>
      <c r="P95">
        <v>139.31</v>
      </c>
      <c r="Q95">
        <v>9.4779999999999998</v>
      </c>
      <c r="R95">
        <v>36.423000000000002</v>
      </c>
      <c r="S95">
        <v>18.470500000000001</v>
      </c>
      <c r="T95">
        <v>0</v>
      </c>
      <c r="U95">
        <v>345.375</v>
      </c>
      <c r="V95">
        <v>15.464600000000001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21.680399999999999</v>
      </c>
      <c r="AH95">
        <v>0</v>
      </c>
      <c r="AI95">
        <v>0</v>
      </c>
      <c r="AJ95">
        <v>0</v>
      </c>
      <c r="AK95">
        <v>54.313200000000002</v>
      </c>
      <c r="AL95">
        <v>2.3239999999999998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4.4160000000000004</v>
      </c>
      <c r="AS95">
        <v>4.7081999999999997</v>
      </c>
      <c r="AT95">
        <v>18.808371000000001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2115.4141920000002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588.89949999999999</v>
      </c>
      <c r="L96">
        <v>359.4667</v>
      </c>
      <c r="M96">
        <v>82</v>
      </c>
      <c r="N96">
        <v>59.06</v>
      </c>
      <c r="O96">
        <v>123.66562500000001</v>
      </c>
      <c r="P96">
        <v>139.31</v>
      </c>
      <c r="Q96">
        <v>9.4779999999999998</v>
      </c>
      <c r="R96">
        <v>36.423000000000002</v>
      </c>
      <c r="S96">
        <v>18.470500000000001</v>
      </c>
      <c r="T96">
        <v>0</v>
      </c>
      <c r="U96">
        <v>345.375</v>
      </c>
      <c r="V96">
        <v>15.464600000000001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9.3670000000000009</v>
      </c>
      <c r="AG96">
        <v>21.680399999999999</v>
      </c>
      <c r="AH96">
        <v>0</v>
      </c>
      <c r="AI96">
        <v>0</v>
      </c>
      <c r="AJ96">
        <v>0</v>
      </c>
      <c r="AK96">
        <v>54.313200000000002</v>
      </c>
      <c r="AL96">
        <v>2.3239999999999998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4.4160000000000004</v>
      </c>
      <c r="AS96">
        <v>4.7081999999999997</v>
      </c>
      <c r="AT96">
        <v>18.406832000000001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2087.3685170000003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588.89949999999999</v>
      </c>
      <c r="L97">
        <v>359.4667</v>
      </c>
      <c r="M97">
        <v>82</v>
      </c>
      <c r="N97">
        <v>59.06</v>
      </c>
      <c r="O97">
        <v>123.66562500000001</v>
      </c>
      <c r="P97">
        <v>139.31</v>
      </c>
      <c r="Q97">
        <v>9.4779999999999998</v>
      </c>
      <c r="R97">
        <v>36.423000000000002</v>
      </c>
      <c r="S97">
        <v>18.470500000000001</v>
      </c>
      <c r="T97">
        <v>0</v>
      </c>
      <c r="U97">
        <v>345.375</v>
      </c>
      <c r="V97">
        <v>15.464600000000001</v>
      </c>
      <c r="W97">
        <v>46.399079999999998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9.3670000000000009</v>
      </c>
      <c r="AG97">
        <v>21.680399999999999</v>
      </c>
      <c r="AH97">
        <v>0</v>
      </c>
      <c r="AI97">
        <v>0</v>
      </c>
      <c r="AJ97">
        <v>0</v>
      </c>
      <c r="AK97">
        <v>54.313200000000002</v>
      </c>
      <c r="AL97">
        <v>2.3239999999999998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4.4160000000000004</v>
      </c>
      <c r="AS97">
        <v>4.7081999999999997</v>
      </c>
      <c r="AT97">
        <v>18.315743999999999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2087.2774290000002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588.89949999999999</v>
      </c>
      <c r="L98">
        <v>359.4667</v>
      </c>
      <c r="M98">
        <v>82</v>
      </c>
      <c r="N98">
        <v>59.06</v>
      </c>
      <c r="O98">
        <v>123.66562500000001</v>
      </c>
      <c r="P98">
        <v>139.31</v>
      </c>
      <c r="Q98">
        <v>9.4779999999999998</v>
      </c>
      <c r="R98">
        <v>36.423000000000002</v>
      </c>
      <c r="S98">
        <v>18.470500000000001</v>
      </c>
      <c r="T98">
        <v>0</v>
      </c>
      <c r="U98">
        <v>345.375</v>
      </c>
      <c r="V98">
        <v>15.464600000000001</v>
      </c>
      <c r="W98">
        <v>46.399079999999998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9.3670000000000009</v>
      </c>
      <c r="AG98">
        <v>21.680399999999999</v>
      </c>
      <c r="AH98">
        <v>0</v>
      </c>
      <c r="AI98">
        <v>0</v>
      </c>
      <c r="AJ98">
        <v>0</v>
      </c>
      <c r="AK98">
        <v>54.313200000000002</v>
      </c>
      <c r="AL98">
        <v>2.3239999999999998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4.4160000000000004</v>
      </c>
      <c r="AS98">
        <v>4.7081999999999997</v>
      </c>
      <c r="AT98">
        <v>16.692986999999999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2085.6546720000001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14.214249922000008</v>
      </c>
      <c r="L99">
        <f t="shared" si="2"/>
        <v>12.759629955250011</v>
      </c>
      <c r="M99">
        <f t="shared" si="2"/>
        <v>1.9008940000000001</v>
      </c>
      <c r="N99">
        <f t="shared" si="2"/>
        <v>1.4174400000000018</v>
      </c>
      <c r="O99">
        <f t="shared" si="2"/>
        <v>2.9679749999999947</v>
      </c>
      <c r="P99">
        <f t="shared" si="2"/>
        <v>3.3071207499999984</v>
      </c>
      <c r="Q99">
        <f t="shared" si="2"/>
        <v>0.23967304999999947</v>
      </c>
      <c r="R99">
        <f t="shared" si="2"/>
        <v>0.89557181125000052</v>
      </c>
      <c r="S99">
        <f t="shared" si="2"/>
        <v>0.55050902475000041</v>
      </c>
      <c r="T99">
        <f t="shared" si="2"/>
        <v>0</v>
      </c>
      <c r="U99">
        <f t="shared" si="2"/>
        <v>8.810197500000001</v>
      </c>
      <c r="V99">
        <f t="shared" si="2"/>
        <v>0.4106513767500003</v>
      </c>
      <c r="W99">
        <f t="shared" si="2"/>
        <v>0.99369701425000101</v>
      </c>
      <c r="X99">
        <f t="shared" si="2"/>
        <v>3.1558776432499971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0.10952594500000001</v>
      </c>
      <c r="AC99">
        <f t="shared" si="2"/>
        <v>0</v>
      </c>
      <c r="AD99">
        <f t="shared" si="2"/>
        <v>8.9816771499999989E-2</v>
      </c>
      <c r="AE99">
        <f t="shared" si="2"/>
        <v>0.28426019699999999</v>
      </c>
      <c r="AF99">
        <f t="shared" si="2"/>
        <v>0.31944920999999976</v>
      </c>
      <c r="AG99">
        <f t="shared" si="2"/>
        <v>0.5203295999999995</v>
      </c>
      <c r="AH99">
        <f t="shared" si="2"/>
        <v>0.56346500000000022</v>
      </c>
      <c r="AI99">
        <f t="shared" si="2"/>
        <v>0</v>
      </c>
      <c r="AJ99">
        <f t="shared" si="2"/>
        <v>0</v>
      </c>
      <c r="AK99">
        <f t="shared" si="2"/>
        <v>1.3035167999999988</v>
      </c>
      <c r="AL99">
        <f t="shared" si="2"/>
        <v>0.21194879999999988</v>
      </c>
      <c r="AM99">
        <f t="shared" si="2"/>
        <v>3.1720401249999981E-2</v>
      </c>
      <c r="AN99">
        <f t="shared" si="2"/>
        <v>2.0928220000000039E-2</v>
      </c>
      <c r="AO99">
        <f t="shared" si="2"/>
        <v>0</v>
      </c>
      <c r="AP99">
        <f t="shared" si="2"/>
        <v>2.1584850000000003E-2</v>
      </c>
      <c r="AQ99">
        <f t="shared" si="2"/>
        <v>0.56510999999999967</v>
      </c>
      <c r="AR99">
        <f t="shared" si="2"/>
        <v>0.14081520000000028</v>
      </c>
      <c r="AS99">
        <f t="shared" si="2"/>
        <v>0.12298490999999978</v>
      </c>
      <c r="AT99">
        <f t="shared" si="2"/>
        <v>0.45309952300000073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56.512597435250022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443.47379999999998</v>
      </c>
      <c r="L3">
        <v>346.52390000000003</v>
      </c>
      <c r="M3">
        <v>78.711799999999997</v>
      </c>
      <c r="N3">
        <v>56.691693999999998</v>
      </c>
      <c r="O3">
        <v>118.706633</v>
      </c>
      <c r="P3">
        <v>133.723669</v>
      </c>
      <c r="Q3">
        <v>9.2515160000000005</v>
      </c>
      <c r="R3">
        <v>28.430029999999999</v>
      </c>
      <c r="S3">
        <v>17.845020999999999</v>
      </c>
      <c r="T3">
        <v>0</v>
      </c>
      <c r="U3">
        <v>401.97732300000001</v>
      </c>
      <c r="V3">
        <v>10.659306000000001</v>
      </c>
      <c r="W3">
        <v>33.327663999999999</v>
      </c>
      <c r="X3">
        <v>93.869388999999998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8.9913830000000008</v>
      </c>
      <c r="AG3">
        <v>20.811015999999999</v>
      </c>
      <c r="AH3">
        <v>0</v>
      </c>
      <c r="AI3">
        <v>0</v>
      </c>
      <c r="AJ3">
        <v>0</v>
      </c>
      <c r="AK3">
        <v>52.135241000000001</v>
      </c>
      <c r="AL3">
        <v>1.3384849999999999</v>
      </c>
      <c r="AM3">
        <v>0</v>
      </c>
      <c r="AN3">
        <v>0.82633000000000001</v>
      </c>
      <c r="AO3">
        <v>0</v>
      </c>
      <c r="AP3">
        <v>0</v>
      </c>
      <c r="AQ3">
        <v>0</v>
      </c>
      <c r="AR3">
        <v>25.433509999999998</v>
      </c>
      <c r="AS3">
        <v>4.5194010000000002</v>
      </c>
      <c r="AT3">
        <v>19.152722000000001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1906.3998330000004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395.47879999999998</v>
      </c>
      <c r="L4">
        <v>346.52390000000003</v>
      </c>
      <c r="M4">
        <v>78.711799999999997</v>
      </c>
      <c r="N4">
        <v>56.691693999999998</v>
      </c>
      <c r="O4">
        <v>118.706633</v>
      </c>
      <c r="P4">
        <v>133.723669</v>
      </c>
      <c r="Q4">
        <v>9.2515160000000005</v>
      </c>
      <c r="R4">
        <v>28.430029999999999</v>
      </c>
      <c r="S4">
        <v>17.845020999999999</v>
      </c>
      <c r="T4">
        <v>0</v>
      </c>
      <c r="U4">
        <v>401.97732300000001</v>
      </c>
      <c r="V4">
        <v>10.659306000000001</v>
      </c>
      <c r="W4">
        <v>29.160706000000001</v>
      </c>
      <c r="X4">
        <v>93.869388999999998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8.9913830000000008</v>
      </c>
      <c r="AG4">
        <v>20.811015999999999</v>
      </c>
      <c r="AH4">
        <v>0</v>
      </c>
      <c r="AI4">
        <v>0</v>
      </c>
      <c r="AJ4">
        <v>0</v>
      </c>
      <c r="AK4">
        <v>52.135241000000001</v>
      </c>
      <c r="AL4">
        <v>1.3384849999999999</v>
      </c>
      <c r="AM4">
        <v>0</v>
      </c>
      <c r="AN4">
        <v>0.82633000000000001</v>
      </c>
      <c r="AO4">
        <v>0</v>
      </c>
      <c r="AP4">
        <v>0</v>
      </c>
      <c r="AQ4">
        <v>0</v>
      </c>
      <c r="AR4">
        <v>25.433509999999998</v>
      </c>
      <c r="AS4">
        <v>4.5194010000000002</v>
      </c>
      <c r="AT4">
        <v>18.925878000000001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1854.0110310000005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347.48379999999997</v>
      </c>
      <c r="L5">
        <v>346.52390000000003</v>
      </c>
      <c r="M5">
        <v>78.711799999999997</v>
      </c>
      <c r="N5">
        <v>56.691693999999998</v>
      </c>
      <c r="O5">
        <v>118.706633</v>
      </c>
      <c r="P5">
        <v>133.723669</v>
      </c>
      <c r="Q5">
        <v>9.2515160000000005</v>
      </c>
      <c r="R5">
        <v>28.430029999999999</v>
      </c>
      <c r="S5">
        <v>17.845020999999999</v>
      </c>
      <c r="T5">
        <v>0</v>
      </c>
      <c r="U5">
        <v>401.97732300000001</v>
      </c>
      <c r="V5">
        <v>10.659306000000001</v>
      </c>
      <c r="W5">
        <v>29.160706000000001</v>
      </c>
      <c r="X5">
        <v>93.869388999999998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8.9913830000000008</v>
      </c>
      <c r="AG5">
        <v>20.811015999999999</v>
      </c>
      <c r="AH5">
        <v>0</v>
      </c>
      <c r="AI5">
        <v>0</v>
      </c>
      <c r="AJ5">
        <v>0</v>
      </c>
      <c r="AK5">
        <v>52.135241000000001</v>
      </c>
      <c r="AL5">
        <v>1.3384849999999999</v>
      </c>
      <c r="AM5">
        <v>0</v>
      </c>
      <c r="AN5">
        <v>0.82633000000000001</v>
      </c>
      <c r="AO5">
        <v>0</v>
      </c>
      <c r="AP5">
        <v>0</v>
      </c>
      <c r="AQ5">
        <v>0</v>
      </c>
      <c r="AR5">
        <v>3.179189</v>
      </c>
      <c r="AS5">
        <v>4.5194010000000002</v>
      </c>
      <c r="AT5">
        <v>18.327047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1783.1628790000002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347.48379999999997</v>
      </c>
      <c r="L6">
        <v>346.52390000000003</v>
      </c>
      <c r="M6">
        <v>78.711799999999997</v>
      </c>
      <c r="N6">
        <v>56.691693999999998</v>
      </c>
      <c r="O6">
        <v>118.706633</v>
      </c>
      <c r="P6">
        <v>133.723669</v>
      </c>
      <c r="Q6">
        <v>9.2515160000000005</v>
      </c>
      <c r="R6">
        <v>28.430029999999999</v>
      </c>
      <c r="S6">
        <v>17.845020999999999</v>
      </c>
      <c r="T6">
        <v>0</v>
      </c>
      <c r="U6">
        <v>401.97732300000001</v>
      </c>
      <c r="V6">
        <v>10.659306000000001</v>
      </c>
      <c r="W6">
        <v>29.160706000000001</v>
      </c>
      <c r="X6">
        <v>93.869388999999998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8.9913830000000008</v>
      </c>
      <c r="AG6">
        <v>20.811015999999999</v>
      </c>
      <c r="AH6">
        <v>0</v>
      </c>
      <c r="AI6">
        <v>0</v>
      </c>
      <c r="AJ6">
        <v>0</v>
      </c>
      <c r="AK6">
        <v>52.135241000000001</v>
      </c>
      <c r="AL6">
        <v>1.3384849999999999</v>
      </c>
      <c r="AM6">
        <v>0</v>
      </c>
      <c r="AN6">
        <v>0.82633000000000001</v>
      </c>
      <c r="AO6">
        <v>0</v>
      </c>
      <c r="AP6">
        <v>0</v>
      </c>
      <c r="AQ6">
        <v>0</v>
      </c>
      <c r="AR6">
        <v>2.119459</v>
      </c>
      <c r="AS6">
        <v>4.5194010000000002</v>
      </c>
      <c r="AT6">
        <v>18.454820000000002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1782.2309220000002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347.48379999999997</v>
      </c>
      <c r="L7">
        <v>342.68430000000001</v>
      </c>
      <c r="M7">
        <v>78.711799999999997</v>
      </c>
      <c r="N7">
        <v>56.691693999999998</v>
      </c>
      <c r="O7">
        <v>118.706633</v>
      </c>
      <c r="P7">
        <v>133.723669</v>
      </c>
      <c r="Q7">
        <v>7.6791999999999998</v>
      </c>
      <c r="R7">
        <v>20.157900000000001</v>
      </c>
      <c r="S7">
        <v>12.4787</v>
      </c>
      <c r="T7">
        <v>0</v>
      </c>
      <c r="U7">
        <v>401.97732300000001</v>
      </c>
      <c r="V7">
        <v>5.7594000000000003</v>
      </c>
      <c r="W7">
        <v>29.160706000000001</v>
      </c>
      <c r="X7">
        <v>93.869388999999998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8.9913830000000008</v>
      </c>
      <c r="AG7">
        <v>20.811015999999999</v>
      </c>
      <c r="AH7">
        <v>0</v>
      </c>
      <c r="AI7">
        <v>0</v>
      </c>
      <c r="AJ7">
        <v>0</v>
      </c>
      <c r="AK7">
        <v>52.135241000000001</v>
      </c>
      <c r="AL7">
        <v>1.3384849999999999</v>
      </c>
      <c r="AM7">
        <v>0</v>
      </c>
      <c r="AN7">
        <v>0.82633000000000001</v>
      </c>
      <c r="AO7">
        <v>0</v>
      </c>
      <c r="AP7">
        <v>0</v>
      </c>
      <c r="AQ7">
        <v>0</v>
      </c>
      <c r="AR7">
        <v>2.119459</v>
      </c>
      <c r="AS7">
        <v>4.5194010000000002</v>
      </c>
      <c r="AT7">
        <v>15.368347999999999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1755.1941769999999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347.48379999999997</v>
      </c>
      <c r="L8">
        <v>342.68430000000001</v>
      </c>
      <c r="M8">
        <v>78.711799999999997</v>
      </c>
      <c r="N8">
        <v>56.691693999999998</v>
      </c>
      <c r="O8">
        <v>118.706633</v>
      </c>
      <c r="P8">
        <v>133.723669</v>
      </c>
      <c r="Q8">
        <v>7.6791999999999998</v>
      </c>
      <c r="R8">
        <v>20.157900000000001</v>
      </c>
      <c r="S8">
        <v>12.4787</v>
      </c>
      <c r="T8">
        <v>0</v>
      </c>
      <c r="U8">
        <v>401.97732300000001</v>
      </c>
      <c r="V8">
        <v>5.7594000000000003</v>
      </c>
      <c r="W8">
        <v>29.160706000000001</v>
      </c>
      <c r="X8">
        <v>93.869388999999998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8.9913830000000008</v>
      </c>
      <c r="AG8">
        <v>20.811015999999999</v>
      </c>
      <c r="AH8">
        <v>0</v>
      </c>
      <c r="AI8">
        <v>0</v>
      </c>
      <c r="AJ8">
        <v>0</v>
      </c>
      <c r="AK8">
        <v>52.135241000000001</v>
      </c>
      <c r="AL8">
        <v>1.3384849999999999</v>
      </c>
      <c r="AM8">
        <v>0</v>
      </c>
      <c r="AN8">
        <v>0.82633000000000001</v>
      </c>
      <c r="AO8">
        <v>0</v>
      </c>
      <c r="AP8">
        <v>0</v>
      </c>
      <c r="AQ8">
        <v>0</v>
      </c>
      <c r="AR8">
        <v>2.119459</v>
      </c>
      <c r="AS8">
        <v>4.5194010000000002</v>
      </c>
      <c r="AT8">
        <v>12.832492999999999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1752.6583219999998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347.48379999999997</v>
      </c>
      <c r="L9">
        <v>342.68430000000001</v>
      </c>
      <c r="M9">
        <v>78.711799999999997</v>
      </c>
      <c r="N9">
        <v>56.691693999999998</v>
      </c>
      <c r="O9">
        <v>118.706633</v>
      </c>
      <c r="P9">
        <v>133.723669</v>
      </c>
      <c r="Q9">
        <v>7.6791999999999998</v>
      </c>
      <c r="R9">
        <v>20.157900000000001</v>
      </c>
      <c r="S9">
        <v>12.4787</v>
      </c>
      <c r="T9">
        <v>0</v>
      </c>
      <c r="U9">
        <v>401.97732300000001</v>
      </c>
      <c r="V9">
        <v>5.7594000000000003</v>
      </c>
      <c r="W9">
        <v>29.160706000000001</v>
      </c>
      <c r="X9">
        <v>93.869388999999998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8.9913830000000008</v>
      </c>
      <c r="AG9">
        <v>20.811015999999999</v>
      </c>
      <c r="AH9">
        <v>0</v>
      </c>
      <c r="AI9">
        <v>0</v>
      </c>
      <c r="AJ9">
        <v>0</v>
      </c>
      <c r="AK9">
        <v>52.135241000000001</v>
      </c>
      <c r="AL9">
        <v>1.3384849999999999</v>
      </c>
      <c r="AM9">
        <v>0</v>
      </c>
      <c r="AN9">
        <v>0.82633000000000001</v>
      </c>
      <c r="AO9">
        <v>0</v>
      </c>
      <c r="AP9">
        <v>0</v>
      </c>
      <c r="AQ9">
        <v>0</v>
      </c>
      <c r="AR9">
        <v>1.271676</v>
      </c>
      <c r="AS9">
        <v>4.5194010000000002</v>
      </c>
      <c r="AT9">
        <v>14.546491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1753.524537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347.48379999999997</v>
      </c>
      <c r="L10">
        <v>342.68430000000001</v>
      </c>
      <c r="M10">
        <v>52.945779999999999</v>
      </c>
      <c r="N10">
        <v>56.691693999999998</v>
      </c>
      <c r="O10">
        <v>118.706633</v>
      </c>
      <c r="P10">
        <v>119.77853</v>
      </c>
      <c r="Q10">
        <v>7.6791999999999998</v>
      </c>
      <c r="R10">
        <v>20.157900000000001</v>
      </c>
      <c r="S10">
        <v>12.4787</v>
      </c>
      <c r="T10">
        <v>0</v>
      </c>
      <c r="U10">
        <v>399.55837500000001</v>
      </c>
      <c r="V10">
        <v>5.7594000000000003</v>
      </c>
      <c r="W10">
        <v>19.198</v>
      </c>
      <c r="X10">
        <v>60.473700000000001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8.9913830000000008</v>
      </c>
      <c r="AG10">
        <v>20.811015999999999</v>
      </c>
      <c r="AH10">
        <v>0</v>
      </c>
      <c r="AI10">
        <v>0</v>
      </c>
      <c r="AJ10">
        <v>0</v>
      </c>
      <c r="AK10">
        <v>52.135241000000001</v>
      </c>
      <c r="AL10">
        <v>1.3384849999999999</v>
      </c>
      <c r="AM10">
        <v>0</v>
      </c>
      <c r="AN10">
        <v>0.82633000000000001</v>
      </c>
      <c r="AO10">
        <v>0</v>
      </c>
      <c r="AP10">
        <v>0</v>
      </c>
      <c r="AQ10">
        <v>0</v>
      </c>
      <c r="AR10">
        <v>1.271676</v>
      </c>
      <c r="AS10">
        <v>4.5194010000000002</v>
      </c>
      <c r="AT10">
        <v>13.086627999999999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1666.5761720000003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347.48379999999997</v>
      </c>
      <c r="L11">
        <v>342.68430000000001</v>
      </c>
      <c r="M11">
        <v>52.945779999999999</v>
      </c>
      <c r="N11">
        <v>56.691693999999998</v>
      </c>
      <c r="O11">
        <v>118.706633</v>
      </c>
      <c r="P11">
        <v>119.77853</v>
      </c>
      <c r="Q11">
        <v>7.6791999999999998</v>
      </c>
      <c r="R11">
        <v>20.157900000000001</v>
      </c>
      <c r="S11">
        <v>12.4787</v>
      </c>
      <c r="T11">
        <v>0</v>
      </c>
      <c r="U11">
        <v>396.318712</v>
      </c>
      <c r="V11">
        <v>5.7594000000000003</v>
      </c>
      <c r="W11">
        <v>19.198</v>
      </c>
      <c r="X11">
        <v>60.473700000000001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8.9913830000000008</v>
      </c>
      <c r="AG11">
        <v>20.811015999999999</v>
      </c>
      <c r="AH11">
        <v>0</v>
      </c>
      <c r="AI11">
        <v>0</v>
      </c>
      <c r="AJ11">
        <v>0</v>
      </c>
      <c r="AK11">
        <v>52.135241000000001</v>
      </c>
      <c r="AL11">
        <v>6.6924229999999998</v>
      </c>
      <c r="AM11">
        <v>0</v>
      </c>
      <c r="AN11">
        <v>0.82633000000000001</v>
      </c>
      <c r="AO11">
        <v>0</v>
      </c>
      <c r="AP11">
        <v>0.24592600000000001</v>
      </c>
      <c r="AQ11">
        <v>0</v>
      </c>
      <c r="AR11">
        <v>1.271676</v>
      </c>
      <c r="AS11">
        <v>4.5194010000000002</v>
      </c>
      <c r="AT11">
        <v>13.386647999999999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1669.2363930000001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347.48379999999997</v>
      </c>
      <c r="L12">
        <v>342.68430000000001</v>
      </c>
      <c r="M12">
        <v>52.945779999999999</v>
      </c>
      <c r="N12">
        <v>56.691693999999998</v>
      </c>
      <c r="O12">
        <v>118.706633</v>
      </c>
      <c r="P12">
        <v>119.77853</v>
      </c>
      <c r="Q12">
        <v>7.6791999999999998</v>
      </c>
      <c r="R12">
        <v>20.157900000000001</v>
      </c>
      <c r="S12">
        <v>12.4787</v>
      </c>
      <c r="T12">
        <v>0</v>
      </c>
      <c r="U12">
        <v>396.318712</v>
      </c>
      <c r="V12">
        <v>5.7594000000000003</v>
      </c>
      <c r="W12">
        <v>19.198</v>
      </c>
      <c r="X12">
        <v>60.473700000000001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8.9913830000000008</v>
      </c>
      <c r="AG12">
        <v>20.811015999999999</v>
      </c>
      <c r="AH12">
        <v>0</v>
      </c>
      <c r="AI12">
        <v>0</v>
      </c>
      <c r="AJ12">
        <v>0</v>
      </c>
      <c r="AK12">
        <v>52.135241000000001</v>
      </c>
      <c r="AL12">
        <v>40.154536999999998</v>
      </c>
      <c r="AM12">
        <v>0</v>
      </c>
      <c r="AN12">
        <v>0.82633000000000001</v>
      </c>
      <c r="AO12">
        <v>0</v>
      </c>
      <c r="AP12">
        <v>0.24592600000000001</v>
      </c>
      <c r="AQ12">
        <v>0</v>
      </c>
      <c r="AR12">
        <v>1.271676</v>
      </c>
      <c r="AS12">
        <v>4.5194010000000002</v>
      </c>
      <c r="AT12">
        <v>12.164179000000001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1701.4760380000002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347.48379999999997</v>
      </c>
      <c r="L13">
        <v>342.68430000000001</v>
      </c>
      <c r="M13">
        <v>52.945779999999999</v>
      </c>
      <c r="N13">
        <v>56.691693999999998</v>
      </c>
      <c r="O13">
        <v>118.706633</v>
      </c>
      <c r="P13">
        <v>119.77853</v>
      </c>
      <c r="Q13">
        <v>7.6791999999999998</v>
      </c>
      <c r="R13">
        <v>20.157900000000001</v>
      </c>
      <c r="S13">
        <v>12.4787</v>
      </c>
      <c r="T13">
        <v>0</v>
      </c>
      <c r="U13">
        <v>396.318712</v>
      </c>
      <c r="V13">
        <v>5.7594000000000003</v>
      </c>
      <c r="W13">
        <v>19.198</v>
      </c>
      <c r="X13">
        <v>60.473700000000001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8.9913830000000008</v>
      </c>
      <c r="AG13">
        <v>20.811015999999999</v>
      </c>
      <c r="AH13">
        <v>0</v>
      </c>
      <c r="AI13">
        <v>0</v>
      </c>
      <c r="AJ13">
        <v>0</v>
      </c>
      <c r="AK13">
        <v>52.135241000000001</v>
      </c>
      <c r="AL13">
        <v>40.154536999999998</v>
      </c>
      <c r="AM13">
        <v>0</v>
      </c>
      <c r="AN13">
        <v>0.82633000000000001</v>
      </c>
      <c r="AO13">
        <v>0</v>
      </c>
      <c r="AP13">
        <v>0.24592600000000001</v>
      </c>
      <c r="AQ13">
        <v>0</v>
      </c>
      <c r="AR13">
        <v>1.271676</v>
      </c>
      <c r="AS13">
        <v>4.5194010000000002</v>
      </c>
      <c r="AT13">
        <v>13.500908000000001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1702.8127670000001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347.48379999999997</v>
      </c>
      <c r="L14">
        <v>342.68430000000001</v>
      </c>
      <c r="M14">
        <v>52.945779999999999</v>
      </c>
      <c r="N14">
        <v>56.691693999999998</v>
      </c>
      <c r="O14">
        <v>118.706633</v>
      </c>
      <c r="P14">
        <v>119.77853</v>
      </c>
      <c r="Q14">
        <v>7.6791999999999998</v>
      </c>
      <c r="R14">
        <v>20.157900000000001</v>
      </c>
      <c r="S14">
        <v>12.4787</v>
      </c>
      <c r="T14">
        <v>0</v>
      </c>
      <c r="U14">
        <v>396.318712</v>
      </c>
      <c r="V14">
        <v>5.7594000000000003</v>
      </c>
      <c r="W14">
        <v>19.198</v>
      </c>
      <c r="X14">
        <v>60.473700000000001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8.9913830000000008</v>
      </c>
      <c r="AG14">
        <v>20.811015999999999</v>
      </c>
      <c r="AH14">
        <v>0</v>
      </c>
      <c r="AI14">
        <v>0</v>
      </c>
      <c r="AJ14">
        <v>0</v>
      </c>
      <c r="AK14">
        <v>52.135241000000001</v>
      </c>
      <c r="AL14">
        <v>40.154536999999998</v>
      </c>
      <c r="AM14">
        <v>0</v>
      </c>
      <c r="AN14">
        <v>0.82633000000000001</v>
      </c>
      <c r="AO14">
        <v>0</v>
      </c>
      <c r="AP14">
        <v>0.24592600000000001</v>
      </c>
      <c r="AQ14">
        <v>0</v>
      </c>
      <c r="AR14">
        <v>1.271676</v>
      </c>
      <c r="AS14">
        <v>4.5194010000000002</v>
      </c>
      <c r="AT14">
        <v>15.298206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1704.6100650000001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347.48379999999997</v>
      </c>
      <c r="L15">
        <v>342.68430000000001</v>
      </c>
      <c r="M15">
        <v>52.945779999999999</v>
      </c>
      <c r="N15">
        <v>56.691693999999998</v>
      </c>
      <c r="O15">
        <v>118.706633</v>
      </c>
      <c r="P15">
        <v>119.77853</v>
      </c>
      <c r="Q15">
        <v>7.6791999999999998</v>
      </c>
      <c r="R15">
        <v>20.157900000000001</v>
      </c>
      <c r="S15">
        <v>12.4787</v>
      </c>
      <c r="T15">
        <v>0</v>
      </c>
      <c r="U15">
        <v>396.318712</v>
      </c>
      <c r="V15">
        <v>5.7594000000000003</v>
      </c>
      <c r="W15">
        <v>19.198</v>
      </c>
      <c r="X15">
        <v>60.473700000000001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8.9913830000000008</v>
      </c>
      <c r="AG15">
        <v>20.811015999999999</v>
      </c>
      <c r="AH15">
        <v>0</v>
      </c>
      <c r="AI15">
        <v>0</v>
      </c>
      <c r="AJ15">
        <v>0</v>
      </c>
      <c r="AK15">
        <v>52.135241000000001</v>
      </c>
      <c r="AL15">
        <v>40.154536999999998</v>
      </c>
      <c r="AM15">
        <v>0</v>
      </c>
      <c r="AN15">
        <v>0.82633000000000001</v>
      </c>
      <c r="AO15">
        <v>0</v>
      </c>
      <c r="AP15">
        <v>6.762975</v>
      </c>
      <c r="AQ15">
        <v>0</v>
      </c>
      <c r="AR15">
        <v>1.271676</v>
      </c>
      <c r="AS15">
        <v>4.5194010000000002</v>
      </c>
      <c r="AT15">
        <v>15.104983000000001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1710.9338910000001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347.48379999999997</v>
      </c>
      <c r="L16">
        <v>342.68430000000001</v>
      </c>
      <c r="M16">
        <v>52.945779999999999</v>
      </c>
      <c r="N16">
        <v>56.691693999999998</v>
      </c>
      <c r="O16">
        <v>118.706633</v>
      </c>
      <c r="P16">
        <v>119.77853</v>
      </c>
      <c r="Q16">
        <v>7.6791999999999998</v>
      </c>
      <c r="R16">
        <v>20.157900000000001</v>
      </c>
      <c r="S16">
        <v>12.4787</v>
      </c>
      <c r="T16">
        <v>0</v>
      </c>
      <c r="U16">
        <v>396.318712</v>
      </c>
      <c r="V16">
        <v>5.7594000000000003</v>
      </c>
      <c r="W16">
        <v>19.198</v>
      </c>
      <c r="X16">
        <v>60.473700000000001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8.9913830000000008</v>
      </c>
      <c r="AG16">
        <v>20.811015999999999</v>
      </c>
      <c r="AH16">
        <v>0</v>
      </c>
      <c r="AI16">
        <v>0</v>
      </c>
      <c r="AJ16">
        <v>0</v>
      </c>
      <c r="AK16">
        <v>52.135241000000001</v>
      </c>
      <c r="AL16">
        <v>6.6924229999999998</v>
      </c>
      <c r="AM16">
        <v>0</v>
      </c>
      <c r="AN16">
        <v>0.82633000000000001</v>
      </c>
      <c r="AO16">
        <v>0</v>
      </c>
      <c r="AP16">
        <v>6.762975</v>
      </c>
      <c r="AQ16">
        <v>0</v>
      </c>
      <c r="AR16">
        <v>1.271676</v>
      </c>
      <c r="AS16">
        <v>4.5194010000000002</v>
      </c>
      <c r="AT16">
        <v>15.627471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1677.9942650000003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347.48379999999997</v>
      </c>
      <c r="L17">
        <v>342.68430000000001</v>
      </c>
      <c r="M17">
        <v>52.945779999999999</v>
      </c>
      <c r="N17">
        <v>56.691693999999998</v>
      </c>
      <c r="O17">
        <v>118.706633</v>
      </c>
      <c r="P17">
        <v>119.77853</v>
      </c>
      <c r="Q17">
        <v>7.6791999999999998</v>
      </c>
      <c r="R17">
        <v>20.157900000000001</v>
      </c>
      <c r="S17">
        <v>12.4787</v>
      </c>
      <c r="T17">
        <v>0</v>
      </c>
      <c r="U17">
        <v>396.318712</v>
      </c>
      <c r="V17">
        <v>5.7594000000000003</v>
      </c>
      <c r="W17">
        <v>19.198</v>
      </c>
      <c r="X17">
        <v>60.473700000000001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8.9913830000000008</v>
      </c>
      <c r="AG17">
        <v>20.811015999999999</v>
      </c>
      <c r="AH17">
        <v>0</v>
      </c>
      <c r="AI17">
        <v>0</v>
      </c>
      <c r="AJ17">
        <v>0</v>
      </c>
      <c r="AK17">
        <v>52.135241000000001</v>
      </c>
      <c r="AL17">
        <v>1.3384849999999999</v>
      </c>
      <c r="AM17">
        <v>0</v>
      </c>
      <c r="AN17">
        <v>0.82633000000000001</v>
      </c>
      <c r="AO17">
        <v>0</v>
      </c>
      <c r="AP17">
        <v>6.762975</v>
      </c>
      <c r="AQ17">
        <v>0</v>
      </c>
      <c r="AR17">
        <v>1.271676</v>
      </c>
      <c r="AS17">
        <v>4.5194010000000002</v>
      </c>
      <c r="AT17">
        <v>16.982654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1673.9955100000002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347.48379999999997</v>
      </c>
      <c r="L18">
        <v>342.68430000000001</v>
      </c>
      <c r="M18">
        <v>52.945779999999999</v>
      </c>
      <c r="N18">
        <v>56.691693999999998</v>
      </c>
      <c r="O18">
        <v>118.706633</v>
      </c>
      <c r="P18">
        <v>119.77853</v>
      </c>
      <c r="Q18">
        <v>7.6791999999999998</v>
      </c>
      <c r="R18">
        <v>20.157900000000001</v>
      </c>
      <c r="S18">
        <v>12.4787</v>
      </c>
      <c r="T18">
        <v>0</v>
      </c>
      <c r="U18">
        <v>396.318712</v>
      </c>
      <c r="V18">
        <v>5.7594000000000003</v>
      </c>
      <c r="W18">
        <v>19.198</v>
      </c>
      <c r="X18">
        <v>60.473700000000001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8.9913830000000008</v>
      </c>
      <c r="AG18">
        <v>20.811015999999999</v>
      </c>
      <c r="AH18">
        <v>0</v>
      </c>
      <c r="AI18">
        <v>0</v>
      </c>
      <c r="AJ18">
        <v>0</v>
      </c>
      <c r="AK18">
        <v>52.135241000000001</v>
      </c>
      <c r="AL18">
        <v>1.3384849999999999</v>
      </c>
      <c r="AM18">
        <v>0</v>
      </c>
      <c r="AN18">
        <v>0.82633000000000001</v>
      </c>
      <c r="AO18">
        <v>0</v>
      </c>
      <c r="AP18">
        <v>6.762975</v>
      </c>
      <c r="AQ18">
        <v>0</v>
      </c>
      <c r="AR18">
        <v>1.271676</v>
      </c>
      <c r="AS18">
        <v>4.5194010000000002</v>
      </c>
      <c r="AT18">
        <v>15.702299999999999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1672.7151560000002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347.48379999999997</v>
      </c>
      <c r="L19">
        <v>342.68430000000001</v>
      </c>
      <c r="M19">
        <v>52.945779999999999</v>
      </c>
      <c r="N19">
        <v>56.691693999999998</v>
      </c>
      <c r="O19">
        <v>118.706633</v>
      </c>
      <c r="P19">
        <v>119.77853</v>
      </c>
      <c r="Q19">
        <v>7.6791999999999998</v>
      </c>
      <c r="R19">
        <v>20.157900000000001</v>
      </c>
      <c r="S19">
        <v>12.4787</v>
      </c>
      <c r="T19">
        <v>0</v>
      </c>
      <c r="U19">
        <v>396.318712</v>
      </c>
      <c r="V19">
        <v>5.7594000000000003</v>
      </c>
      <c r="W19">
        <v>19.198</v>
      </c>
      <c r="X19">
        <v>60.473700000000001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8.9913830000000008</v>
      </c>
      <c r="AG19">
        <v>20.811015999999999</v>
      </c>
      <c r="AH19">
        <v>0</v>
      </c>
      <c r="AI19">
        <v>0</v>
      </c>
      <c r="AJ19">
        <v>0</v>
      </c>
      <c r="AK19">
        <v>52.135241000000001</v>
      </c>
      <c r="AL19">
        <v>1.3384849999999999</v>
      </c>
      <c r="AM19">
        <v>0</v>
      </c>
      <c r="AN19">
        <v>0.82633000000000001</v>
      </c>
      <c r="AO19">
        <v>0</v>
      </c>
      <c r="AP19">
        <v>6.762975</v>
      </c>
      <c r="AQ19">
        <v>0</v>
      </c>
      <c r="AR19">
        <v>1.271676</v>
      </c>
      <c r="AS19">
        <v>4.5194010000000002</v>
      </c>
      <c r="AT19">
        <v>17.415188000000001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1674.4280440000002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347.48379999999997</v>
      </c>
      <c r="L20">
        <v>342.68430000000001</v>
      </c>
      <c r="M20">
        <v>78.711799999999997</v>
      </c>
      <c r="N20">
        <v>56.691693999999998</v>
      </c>
      <c r="O20">
        <v>118.706633</v>
      </c>
      <c r="P20">
        <v>133.723669</v>
      </c>
      <c r="Q20">
        <v>7.6791999999999998</v>
      </c>
      <c r="R20">
        <v>20.157900000000001</v>
      </c>
      <c r="S20">
        <v>12.4787</v>
      </c>
      <c r="T20">
        <v>0</v>
      </c>
      <c r="U20">
        <v>396.318712</v>
      </c>
      <c r="V20">
        <v>5.7594000000000003</v>
      </c>
      <c r="W20">
        <v>19.198</v>
      </c>
      <c r="X20">
        <v>60.473700000000001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8.9913830000000008</v>
      </c>
      <c r="AG20">
        <v>20.811015999999999</v>
      </c>
      <c r="AH20">
        <v>0</v>
      </c>
      <c r="AI20">
        <v>0</v>
      </c>
      <c r="AJ20">
        <v>0</v>
      </c>
      <c r="AK20">
        <v>52.135241000000001</v>
      </c>
      <c r="AL20">
        <v>1.3384849999999999</v>
      </c>
      <c r="AM20">
        <v>0</v>
      </c>
      <c r="AN20">
        <v>0.82633000000000001</v>
      </c>
      <c r="AO20">
        <v>0</v>
      </c>
      <c r="AP20">
        <v>6.762975</v>
      </c>
      <c r="AQ20">
        <v>0</v>
      </c>
      <c r="AR20">
        <v>1.271676</v>
      </c>
      <c r="AS20">
        <v>4.5194010000000002</v>
      </c>
      <c r="AT20">
        <v>14.608209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1711.3322240000002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347.48379999999997</v>
      </c>
      <c r="L21">
        <v>342.68430000000001</v>
      </c>
      <c r="M21">
        <v>78.711799999999997</v>
      </c>
      <c r="N21">
        <v>56.691693999999998</v>
      </c>
      <c r="O21">
        <v>118.706633</v>
      </c>
      <c r="P21">
        <v>133.723669</v>
      </c>
      <c r="Q21">
        <v>7.6791999999999998</v>
      </c>
      <c r="R21">
        <v>20.157900000000001</v>
      </c>
      <c r="S21">
        <v>12.4787</v>
      </c>
      <c r="T21">
        <v>0</v>
      </c>
      <c r="U21">
        <v>396.318712</v>
      </c>
      <c r="V21">
        <v>5.7594000000000003</v>
      </c>
      <c r="W21">
        <v>19.198</v>
      </c>
      <c r="X21">
        <v>60.473700000000001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8.9913830000000008</v>
      </c>
      <c r="AG21">
        <v>20.811015999999999</v>
      </c>
      <c r="AH21">
        <v>0</v>
      </c>
      <c r="AI21">
        <v>0</v>
      </c>
      <c r="AJ21">
        <v>0</v>
      </c>
      <c r="AK21">
        <v>52.135241000000001</v>
      </c>
      <c r="AL21">
        <v>1.3384849999999999</v>
      </c>
      <c r="AM21">
        <v>0</v>
      </c>
      <c r="AN21">
        <v>0.82633000000000001</v>
      </c>
      <c r="AO21">
        <v>0</v>
      </c>
      <c r="AP21">
        <v>0.24592600000000001</v>
      </c>
      <c r="AQ21">
        <v>14.634634999999999</v>
      </c>
      <c r="AR21">
        <v>1.271676</v>
      </c>
      <c r="AS21">
        <v>4.5194010000000002</v>
      </c>
      <c r="AT21">
        <v>15.460367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1720.301968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347.48379999999997</v>
      </c>
      <c r="L22">
        <v>342.68430000000001</v>
      </c>
      <c r="M22">
        <v>78.711799999999997</v>
      </c>
      <c r="N22">
        <v>56.691693999999998</v>
      </c>
      <c r="O22">
        <v>118.706633</v>
      </c>
      <c r="P22">
        <v>133.723669</v>
      </c>
      <c r="Q22">
        <v>7.6791999999999998</v>
      </c>
      <c r="R22">
        <v>20.157900000000001</v>
      </c>
      <c r="S22">
        <v>12.4787</v>
      </c>
      <c r="T22">
        <v>0</v>
      </c>
      <c r="U22">
        <v>396.318712</v>
      </c>
      <c r="V22">
        <v>5.7594000000000003</v>
      </c>
      <c r="W22">
        <v>29.160706000000001</v>
      </c>
      <c r="X22">
        <v>93.869388999999998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8.9913830000000008</v>
      </c>
      <c r="AG22">
        <v>20.811015999999999</v>
      </c>
      <c r="AH22">
        <v>0</v>
      </c>
      <c r="AI22">
        <v>0</v>
      </c>
      <c r="AJ22">
        <v>0</v>
      </c>
      <c r="AK22">
        <v>52.135241000000001</v>
      </c>
      <c r="AL22">
        <v>1.3384849999999999</v>
      </c>
      <c r="AM22">
        <v>0</v>
      </c>
      <c r="AN22">
        <v>0.82633000000000001</v>
      </c>
      <c r="AO22">
        <v>0</v>
      </c>
      <c r="AP22">
        <v>0</v>
      </c>
      <c r="AQ22">
        <v>14.937004</v>
      </c>
      <c r="AR22">
        <v>1.271676</v>
      </c>
      <c r="AS22">
        <v>4.5194010000000002</v>
      </c>
      <c r="AT22">
        <v>17.970654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1766.2270929999997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395.47879999999998</v>
      </c>
      <c r="L23">
        <v>346.52390000000003</v>
      </c>
      <c r="M23">
        <v>78.711799999999997</v>
      </c>
      <c r="N23">
        <v>56.691693999999998</v>
      </c>
      <c r="O23">
        <v>118.706633</v>
      </c>
      <c r="P23">
        <v>133.723669</v>
      </c>
      <c r="Q23">
        <v>9.2515160000000005</v>
      </c>
      <c r="R23">
        <v>23.882760999999999</v>
      </c>
      <c r="S23">
        <v>15.62862</v>
      </c>
      <c r="T23">
        <v>0</v>
      </c>
      <c r="U23">
        <v>396.318712</v>
      </c>
      <c r="V23">
        <v>7.9870859999999997</v>
      </c>
      <c r="W23">
        <v>34.398907000000001</v>
      </c>
      <c r="X23">
        <v>98.943584999999999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8.9913830000000008</v>
      </c>
      <c r="AG23">
        <v>20.811015999999999</v>
      </c>
      <c r="AH23">
        <v>0</v>
      </c>
      <c r="AI23">
        <v>0</v>
      </c>
      <c r="AJ23">
        <v>0</v>
      </c>
      <c r="AK23">
        <v>52.135241000000001</v>
      </c>
      <c r="AL23">
        <v>1.3384849999999999</v>
      </c>
      <c r="AM23">
        <v>0</v>
      </c>
      <c r="AN23">
        <v>0.82633000000000001</v>
      </c>
      <c r="AO23">
        <v>0</v>
      </c>
      <c r="AP23">
        <v>0</v>
      </c>
      <c r="AQ23">
        <v>14.937004</v>
      </c>
      <c r="AR23">
        <v>25.433509999999998</v>
      </c>
      <c r="AS23">
        <v>4.5194010000000002</v>
      </c>
      <c r="AT23">
        <v>17.502016999999999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1862.7420700000005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443.47379999999998</v>
      </c>
      <c r="L24">
        <v>346.52390000000003</v>
      </c>
      <c r="M24">
        <v>78.711799999999997</v>
      </c>
      <c r="N24">
        <v>56.691693999999998</v>
      </c>
      <c r="O24">
        <v>118.706633</v>
      </c>
      <c r="P24">
        <v>133.723669</v>
      </c>
      <c r="Q24">
        <v>9.2515160000000005</v>
      </c>
      <c r="R24">
        <v>28.430029999999999</v>
      </c>
      <c r="S24">
        <v>17.845020999999999</v>
      </c>
      <c r="T24">
        <v>0</v>
      </c>
      <c r="U24">
        <v>396.318712</v>
      </c>
      <c r="V24">
        <v>10.659306000000001</v>
      </c>
      <c r="W24">
        <v>35.674204000000003</v>
      </c>
      <c r="X24">
        <v>112.55873800000001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8.9913830000000008</v>
      </c>
      <c r="AG24">
        <v>20.811015999999999</v>
      </c>
      <c r="AH24">
        <v>10.908303999999999</v>
      </c>
      <c r="AI24">
        <v>0</v>
      </c>
      <c r="AJ24">
        <v>0</v>
      </c>
      <c r="AK24">
        <v>52.135241000000001</v>
      </c>
      <c r="AL24">
        <v>1.3384849999999999</v>
      </c>
      <c r="AM24">
        <v>0</v>
      </c>
      <c r="AN24">
        <v>0.82633000000000001</v>
      </c>
      <c r="AO24">
        <v>0</v>
      </c>
      <c r="AP24">
        <v>0</v>
      </c>
      <c r="AQ24">
        <v>29.874008</v>
      </c>
      <c r="AR24">
        <v>25.433509999999998</v>
      </c>
      <c r="AS24">
        <v>4.5194010000000002</v>
      </c>
      <c r="AT24">
        <v>17.738503999999999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1961.1452050000003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491.46879999999999</v>
      </c>
      <c r="L25">
        <v>425.23570000000001</v>
      </c>
      <c r="M25">
        <v>78.711799999999997</v>
      </c>
      <c r="N25">
        <v>56.691693999999998</v>
      </c>
      <c r="O25">
        <v>118.706633</v>
      </c>
      <c r="P25">
        <v>133.723669</v>
      </c>
      <c r="Q25">
        <v>9.2515160000000005</v>
      </c>
      <c r="R25">
        <v>28.430029999999999</v>
      </c>
      <c r="S25">
        <v>17.845020999999999</v>
      </c>
      <c r="T25">
        <v>0</v>
      </c>
      <c r="U25">
        <v>396.318712</v>
      </c>
      <c r="V25">
        <v>10.659306000000001</v>
      </c>
      <c r="W25">
        <v>43.917071999999997</v>
      </c>
      <c r="X25">
        <v>138.99409700000001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8.9913830000000008</v>
      </c>
      <c r="AG25">
        <v>20.811015999999999</v>
      </c>
      <c r="AH25">
        <v>36.361012000000002</v>
      </c>
      <c r="AI25">
        <v>0</v>
      </c>
      <c r="AJ25">
        <v>0</v>
      </c>
      <c r="AK25">
        <v>52.135241000000001</v>
      </c>
      <c r="AL25">
        <v>1.3384849999999999</v>
      </c>
      <c r="AM25">
        <v>0</v>
      </c>
      <c r="AN25">
        <v>0.82633000000000001</v>
      </c>
      <c r="AO25">
        <v>0</v>
      </c>
      <c r="AP25">
        <v>0</v>
      </c>
      <c r="AQ25">
        <v>29.874008</v>
      </c>
      <c r="AR25">
        <v>2.119459</v>
      </c>
      <c r="AS25">
        <v>4.5194010000000002</v>
      </c>
      <c r="AT25">
        <v>19.006340999999999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2125.9367260000004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573.06029999999998</v>
      </c>
      <c r="L26">
        <v>532.00547300000005</v>
      </c>
      <c r="M26">
        <v>78.711799999999997</v>
      </c>
      <c r="N26">
        <v>56.691693999999998</v>
      </c>
      <c r="O26">
        <v>118.706633</v>
      </c>
      <c r="P26">
        <v>133.723669</v>
      </c>
      <c r="Q26">
        <v>9.2515160000000005</v>
      </c>
      <c r="R26">
        <v>33.229529999999997</v>
      </c>
      <c r="S26">
        <v>17.845020999999999</v>
      </c>
      <c r="T26">
        <v>0</v>
      </c>
      <c r="U26">
        <v>396.318712</v>
      </c>
      <c r="V26">
        <v>14.446071999999999</v>
      </c>
      <c r="W26">
        <v>35.674204000000003</v>
      </c>
      <c r="X26">
        <v>141.355738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15.818049999999999</v>
      </c>
      <c r="AF26">
        <v>8.9913830000000008</v>
      </c>
      <c r="AG26">
        <v>20.811015999999999</v>
      </c>
      <c r="AH26">
        <v>36.361012000000002</v>
      </c>
      <c r="AI26">
        <v>0</v>
      </c>
      <c r="AJ26">
        <v>0</v>
      </c>
      <c r="AK26">
        <v>52.135241000000001</v>
      </c>
      <c r="AL26">
        <v>1.3384849999999999</v>
      </c>
      <c r="AM26">
        <v>0</v>
      </c>
      <c r="AN26">
        <v>0.82633000000000001</v>
      </c>
      <c r="AO26">
        <v>0</v>
      </c>
      <c r="AP26">
        <v>0</v>
      </c>
      <c r="AQ26">
        <v>44.811011999999998</v>
      </c>
      <c r="AR26">
        <v>1.271676</v>
      </c>
      <c r="AS26">
        <v>4.5194010000000002</v>
      </c>
      <c r="AT26">
        <v>18.215208000000001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2346.1191760000002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613.27963</v>
      </c>
      <c r="L27">
        <v>551.20347300000003</v>
      </c>
      <c r="M27">
        <v>78.711799999999997</v>
      </c>
      <c r="N27">
        <v>56.691693999999998</v>
      </c>
      <c r="O27">
        <v>118.706633</v>
      </c>
      <c r="P27">
        <v>133.723669</v>
      </c>
      <c r="Q27">
        <v>9.9063599999999994</v>
      </c>
      <c r="R27">
        <v>33.965870000000002</v>
      </c>
      <c r="S27">
        <v>20.581782</v>
      </c>
      <c r="T27">
        <v>0</v>
      </c>
      <c r="U27">
        <v>396.318712</v>
      </c>
      <c r="V27">
        <v>15.713563000000001</v>
      </c>
      <c r="W27">
        <v>35.674204000000003</v>
      </c>
      <c r="X27">
        <v>112.55873800000001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31.636099999999999</v>
      </c>
      <c r="AF27">
        <v>8.9913830000000008</v>
      </c>
      <c r="AG27">
        <v>20.811015999999999</v>
      </c>
      <c r="AH27">
        <v>36.361012000000002</v>
      </c>
      <c r="AI27">
        <v>0</v>
      </c>
      <c r="AJ27">
        <v>0</v>
      </c>
      <c r="AK27">
        <v>52.135241000000001</v>
      </c>
      <c r="AL27">
        <v>1.3384849999999999</v>
      </c>
      <c r="AM27">
        <v>0</v>
      </c>
      <c r="AN27">
        <v>0.82633000000000001</v>
      </c>
      <c r="AO27">
        <v>0</v>
      </c>
      <c r="AP27">
        <v>0</v>
      </c>
      <c r="AQ27">
        <v>44.811011999999998</v>
      </c>
      <c r="AR27">
        <v>1.271676</v>
      </c>
      <c r="AS27">
        <v>4.5194010000000002</v>
      </c>
      <c r="AT27">
        <v>17.341570000000001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2397.0793540000004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651.95448099999999</v>
      </c>
      <c r="L28">
        <v>619.98864500000002</v>
      </c>
      <c r="M28">
        <v>78.711799999999997</v>
      </c>
      <c r="N28">
        <v>56.691693999999998</v>
      </c>
      <c r="O28">
        <v>118.706633</v>
      </c>
      <c r="P28">
        <v>133.723669</v>
      </c>
      <c r="Q28">
        <v>10.136544000000001</v>
      </c>
      <c r="R28">
        <v>40.501711</v>
      </c>
      <c r="S28">
        <v>25.331856999999999</v>
      </c>
      <c r="T28">
        <v>0</v>
      </c>
      <c r="U28">
        <v>396.318712</v>
      </c>
      <c r="V28">
        <v>19.898727000000001</v>
      </c>
      <c r="W28">
        <v>44.538477</v>
      </c>
      <c r="X28">
        <v>141.355738</v>
      </c>
      <c r="Y28">
        <v>0</v>
      </c>
      <c r="Z28">
        <v>0</v>
      </c>
      <c r="AA28">
        <v>7.9623699999999999</v>
      </c>
      <c r="AB28">
        <v>12.641921</v>
      </c>
      <c r="AC28">
        <v>0</v>
      </c>
      <c r="AD28">
        <v>0</v>
      </c>
      <c r="AE28">
        <v>31.636099999999999</v>
      </c>
      <c r="AF28">
        <v>17.982766999999999</v>
      </c>
      <c r="AG28">
        <v>20.811015999999999</v>
      </c>
      <c r="AH28">
        <v>49.087366000000003</v>
      </c>
      <c r="AI28">
        <v>0</v>
      </c>
      <c r="AJ28">
        <v>0</v>
      </c>
      <c r="AK28">
        <v>52.135241000000001</v>
      </c>
      <c r="AL28">
        <v>1.3384849999999999</v>
      </c>
      <c r="AM28">
        <v>0</v>
      </c>
      <c r="AN28">
        <v>0.82633000000000001</v>
      </c>
      <c r="AO28">
        <v>0</v>
      </c>
      <c r="AP28">
        <v>0</v>
      </c>
      <c r="AQ28">
        <v>44.811011999999998</v>
      </c>
      <c r="AR28">
        <v>1.271676</v>
      </c>
      <c r="AS28">
        <v>4.5194010000000002</v>
      </c>
      <c r="AT28">
        <v>19.197301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2602.079674000001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651.95448099999999</v>
      </c>
      <c r="L29">
        <v>626.55082300000004</v>
      </c>
      <c r="M29">
        <v>78.711799999999997</v>
      </c>
      <c r="N29">
        <v>56.691693999999998</v>
      </c>
      <c r="O29">
        <v>118.706633</v>
      </c>
      <c r="P29">
        <v>133.723669</v>
      </c>
      <c r="Q29">
        <v>10.136544000000001</v>
      </c>
      <c r="R29">
        <v>40.690257000000003</v>
      </c>
      <c r="S29">
        <v>25.331856999999999</v>
      </c>
      <c r="T29">
        <v>0</v>
      </c>
      <c r="U29">
        <v>396.318712</v>
      </c>
      <c r="V29">
        <v>19.898727000000001</v>
      </c>
      <c r="W29">
        <v>44.538477</v>
      </c>
      <c r="X29">
        <v>141.355738</v>
      </c>
      <c r="Y29">
        <v>0</v>
      </c>
      <c r="Z29">
        <v>1.05589</v>
      </c>
      <c r="AA29">
        <v>13.485981000000001</v>
      </c>
      <c r="AB29">
        <v>12.641921</v>
      </c>
      <c r="AC29">
        <v>0</v>
      </c>
      <c r="AD29">
        <v>8.2421810000000004</v>
      </c>
      <c r="AE29">
        <v>31.636099999999999</v>
      </c>
      <c r="AF29">
        <v>26.974150000000002</v>
      </c>
      <c r="AG29">
        <v>20.811015999999999</v>
      </c>
      <c r="AH29">
        <v>77.267150000000001</v>
      </c>
      <c r="AI29">
        <v>0</v>
      </c>
      <c r="AJ29">
        <v>0</v>
      </c>
      <c r="AK29">
        <v>52.135241000000001</v>
      </c>
      <c r="AL29">
        <v>1.3384849999999999</v>
      </c>
      <c r="AM29">
        <v>5.067005</v>
      </c>
      <c r="AN29">
        <v>0.82633000000000001</v>
      </c>
      <c r="AO29">
        <v>0</v>
      </c>
      <c r="AP29">
        <v>0</v>
      </c>
      <c r="AQ29">
        <v>44.811011999999998</v>
      </c>
      <c r="AR29">
        <v>1.271676</v>
      </c>
      <c r="AS29">
        <v>4.5194010000000002</v>
      </c>
      <c r="AT29">
        <v>19.197963999999999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2665.8909149999999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651.95448099999999</v>
      </c>
      <c r="L30">
        <v>626.55082300000004</v>
      </c>
      <c r="M30">
        <v>78.711799999999997</v>
      </c>
      <c r="N30">
        <v>56.691693999999998</v>
      </c>
      <c r="O30">
        <v>118.706633</v>
      </c>
      <c r="P30">
        <v>133.723669</v>
      </c>
      <c r="Q30">
        <v>10.136544000000001</v>
      </c>
      <c r="R30">
        <v>40.690257000000003</v>
      </c>
      <c r="S30">
        <v>25.331856999999999</v>
      </c>
      <c r="T30">
        <v>0</v>
      </c>
      <c r="U30">
        <v>396.318712</v>
      </c>
      <c r="V30">
        <v>19.898727000000001</v>
      </c>
      <c r="W30">
        <v>44.538477</v>
      </c>
      <c r="X30">
        <v>141.355738</v>
      </c>
      <c r="Y30">
        <v>0</v>
      </c>
      <c r="Z30">
        <v>12.518632</v>
      </c>
      <c r="AA30">
        <v>26.541235</v>
      </c>
      <c r="AB30">
        <v>25.283843000000001</v>
      </c>
      <c r="AC30">
        <v>0</v>
      </c>
      <c r="AD30">
        <v>15.216335000000001</v>
      </c>
      <c r="AE30">
        <v>31.636099999999999</v>
      </c>
      <c r="AF30">
        <v>37.404155000000003</v>
      </c>
      <c r="AG30">
        <v>20.811015999999999</v>
      </c>
      <c r="AH30">
        <v>112.264625</v>
      </c>
      <c r="AI30">
        <v>0</v>
      </c>
      <c r="AJ30">
        <v>0</v>
      </c>
      <c r="AK30">
        <v>52.135241000000001</v>
      </c>
      <c r="AL30">
        <v>1.3384849999999999</v>
      </c>
      <c r="AM30">
        <v>10.113537000000001</v>
      </c>
      <c r="AN30">
        <v>0.82633000000000001</v>
      </c>
      <c r="AO30">
        <v>0</v>
      </c>
      <c r="AP30">
        <v>0</v>
      </c>
      <c r="AQ30">
        <v>44.811011999999998</v>
      </c>
      <c r="AR30">
        <v>1.271676</v>
      </c>
      <c r="AS30">
        <v>4.5194010000000002</v>
      </c>
      <c r="AT30">
        <v>19.197963999999999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2760.4989990000004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651.95448099999999</v>
      </c>
      <c r="L31">
        <v>626.55082300000004</v>
      </c>
      <c r="M31">
        <v>78.711799999999997</v>
      </c>
      <c r="N31">
        <v>56.691693999999998</v>
      </c>
      <c r="O31">
        <v>118.706633</v>
      </c>
      <c r="P31">
        <v>133.723669</v>
      </c>
      <c r="Q31">
        <v>10.136544000000001</v>
      </c>
      <c r="R31">
        <v>40.690257000000003</v>
      </c>
      <c r="S31">
        <v>25.331856999999999</v>
      </c>
      <c r="T31">
        <v>0</v>
      </c>
      <c r="U31">
        <v>396.318712</v>
      </c>
      <c r="V31">
        <v>19.898727000000001</v>
      </c>
      <c r="W31">
        <v>44.538477</v>
      </c>
      <c r="X31">
        <v>141.355738</v>
      </c>
      <c r="Y31">
        <v>0</v>
      </c>
      <c r="Z31">
        <v>12.518632</v>
      </c>
      <c r="AA31">
        <v>26.541235</v>
      </c>
      <c r="AB31">
        <v>25.283843000000001</v>
      </c>
      <c r="AC31">
        <v>0</v>
      </c>
      <c r="AD31">
        <v>17.539362000000001</v>
      </c>
      <c r="AE31">
        <v>31.636099999999999</v>
      </c>
      <c r="AF31">
        <v>37.404155000000003</v>
      </c>
      <c r="AG31">
        <v>20.811015999999999</v>
      </c>
      <c r="AH31">
        <v>112.264625</v>
      </c>
      <c r="AI31">
        <v>0</v>
      </c>
      <c r="AJ31">
        <v>0</v>
      </c>
      <c r="AK31">
        <v>52.135241000000001</v>
      </c>
      <c r="AL31">
        <v>6.6924229999999998</v>
      </c>
      <c r="AM31">
        <v>10.113537000000001</v>
      </c>
      <c r="AN31">
        <v>0.82633000000000001</v>
      </c>
      <c r="AO31">
        <v>0</v>
      </c>
      <c r="AP31">
        <v>0</v>
      </c>
      <c r="AQ31">
        <v>44.811011999999998</v>
      </c>
      <c r="AR31">
        <v>1.271676</v>
      </c>
      <c r="AS31">
        <v>4.5194010000000002</v>
      </c>
      <c r="AT31">
        <v>19.197963999999999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2768.175964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651.95448099999999</v>
      </c>
      <c r="L32">
        <v>626.55082300000004</v>
      </c>
      <c r="M32">
        <v>78.711799999999997</v>
      </c>
      <c r="N32">
        <v>56.691693999999998</v>
      </c>
      <c r="O32">
        <v>118.706633</v>
      </c>
      <c r="P32">
        <v>133.723669</v>
      </c>
      <c r="Q32">
        <v>10.136544000000001</v>
      </c>
      <c r="R32">
        <v>40.690257000000003</v>
      </c>
      <c r="S32">
        <v>25.331856999999999</v>
      </c>
      <c r="T32">
        <v>0</v>
      </c>
      <c r="U32">
        <v>396.318712</v>
      </c>
      <c r="V32">
        <v>19.898727000000001</v>
      </c>
      <c r="W32">
        <v>44.538477</v>
      </c>
      <c r="X32">
        <v>141.355738</v>
      </c>
      <c r="Y32">
        <v>0</v>
      </c>
      <c r="Z32">
        <v>12.518632</v>
      </c>
      <c r="AA32">
        <v>26.541235</v>
      </c>
      <c r="AB32">
        <v>25.283843000000001</v>
      </c>
      <c r="AC32">
        <v>0</v>
      </c>
      <c r="AD32">
        <v>17.539362000000001</v>
      </c>
      <c r="AE32">
        <v>31.636099999999999</v>
      </c>
      <c r="AF32">
        <v>37.404155000000003</v>
      </c>
      <c r="AG32">
        <v>20.811015999999999</v>
      </c>
      <c r="AH32">
        <v>112.264625</v>
      </c>
      <c r="AI32">
        <v>0</v>
      </c>
      <c r="AJ32">
        <v>0</v>
      </c>
      <c r="AK32">
        <v>52.135241000000001</v>
      </c>
      <c r="AL32">
        <v>53.539382000000003</v>
      </c>
      <c r="AM32">
        <v>10.113537000000001</v>
      </c>
      <c r="AN32">
        <v>0.82633000000000001</v>
      </c>
      <c r="AO32">
        <v>0</v>
      </c>
      <c r="AP32">
        <v>0</v>
      </c>
      <c r="AQ32">
        <v>44.811011999999998</v>
      </c>
      <c r="AR32">
        <v>1.271676</v>
      </c>
      <c r="AS32">
        <v>4.5194010000000002</v>
      </c>
      <c r="AT32">
        <v>19.197963999999999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2815.022923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651.95448099999999</v>
      </c>
      <c r="L33">
        <v>626.55082300000004</v>
      </c>
      <c r="M33">
        <v>78.711799999999997</v>
      </c>
      <c r="N33">
        <v>56.691693999999998</v>
      </c>
      <c r="O33">
        <v>118.706633</v>
      </c>
      <c r="P33">
        <v>133.723669</v>
      </c>
      <c r="Q33">
        <v>10.136544000000001</v>
      </c>
      <c r="R33">
        <v>40.690257000000003</v>
      </c>
      <c r="S33">
        <v>25.331856999999999</v>
      </c>
      <c r="T33">
        <v>0</v>
      </c>
      <c r="U33">
        <v>376.88073800000001</v>
      </c>
      <c r="V33">
        <v>19.898727000000001</v>
      </c>
      <c r="W33">
        <v>44.538477</v>
      </c>
      <c r="X33">
        <v>141.355738</v>
      </c>
      <c r="Y33">
        <v>0</v>
      </c>
      <c r="Z33">
        <v>12.518632</v>
      </c>
      <c r="AA33">
        <v>26.541235</v>
      </c>
      <c r="AB33">
        <v>25.283843000000001</v>
      </c>
      <c r="AC33">
        <v>0</v>
      </c>
      <c r="AD33">
        <v>26.309042999999999</v>
      </c>
      <c r="AE33">
        <v>31.636099999999999</v>
      </c>
      <c r="AF33">
        <v>37.404155000000003</v>
      </c>
      <c r="AG33">
        <v>20.811015999999999</v>
      </c>
      <c r="AH33">
        <v>112.264625</v>
      </c>
      <c r="AI33">
        <v>0</v>
      </c>
      <c r="AJ33">
        <v>0</v>
      </c>
      <c r="AK33">
        <v>52.135241000000001</v>
      </c>
      <c r="AL33">
        <v>53.539382000000003</v>
      </c>
      <c r="AM33">
        <v>10.113537000000001</v>
      </c>
      <c r="AN33">
        <v>0.82633000000000001</v>
      </c>
      <c r="AO33">
        <v>0</v>
      </c>
      <c r="AP33">
        <v>0</v>
      </c>
      <c r="AQ33">
        <v>44.811011999999998</v>
      </c>
      <c r="AR33">
        <v>25.433509999999998</v>
      </c>
      <c r="AS33">
        <v>4.5194010000000002</v>
      </c>
      <c r="AT33">
        <v>19.197963999999999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2828.5164640000003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651.95448099999999</v>
      </c>
      <c r="L34">
        <v>626.55082300000004</v>
      </c>
      <c r="M34">
        <v>78.711799999999997</v>
      </c>
      <c r="N34">
        <v>56.691693999999998</v>
      </c>
      <c r="O34">
        <v>118.706633</v>
      </c>
      <c r="P34">
        <v>133.723669</v>
      </c>
      <c r="Q34">
        <v>10.136544000000001</v>
      </c>
      <c r="R34">
        <v>40.690257000000003</v>
      </c>
      <c r="S34">
        <v>25.331856999999999</v>
      </c>
      <c r="T34">
        <v>0</v>
      </c>
      <c r="U34">
        <v>363.92208799999997</v>
      </c>
      <c r="V34">
        <v>19.898727000000001</v>
      </c>
      <c r="W34">
        <v>44.538477</v>
      </c>
      <c r="X34">
        <v>141.355738</v>
      </c>
      <c r="Y34">
        <v>0</v>
      </c>
      <c r="Z34">
        <v>12.518632</v>
      </c>
      <c r="AA34">
        <v>13.485981000000001</v>
      </c>
      <c r="AB34">
        <v>25.283843000000001</v>
      </c>
      <c r="AC34">
        <v>0</v>
      </c>
      <c r="AD34">
        <v>26.309042999999999</v>
      </c>
      <c r="AE34">
        <v>31.636099999999999</v>
      </c>
      <c r="AF34">
        <v>37.404155000000003</v>
      </c>
      <c r="AG34">
        <v>20.811015999999999</v>
      </c>
      <c r="AH34">
        <v>112.264625</v>
      </c>
      <c r="AI34">
        <v>0</v>
      </c>
      <c r="AJ34">
        <v>0</v>
      </c>
      <c r="AK34">
        <v>52.135241000000001</v>
      </c>
      <c r="AL34">
        <v>53.539382000000003</v>
      </c>
      <c r="AM34">
        <v>10.113537000000001</v>
      </c>
      <c r="AN34">
        <v>0.82633000000000001</v>
      </c>
      <c r="AO34">
        <v>0</v>
      </c>
      <c r="AP34">
        <v>0</v>
      </c>
      <c r="AQ34">
        <v>44.811011999999998</v>
      </c>
      <c r="AR34">
        <v>25.433509999999998</v>
      </c>
      <c r="AS34">
        <v>4.5194010000000002</v>
      </c>
      <c r="AT34">
        <v>16.262706999999999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2799.5673029999998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651.95448099999999</v>
      </c>
      <c r="L35">
        <v>626.55082300000004</v>
      </c>
      <c r="M35">
        <v>78.711799999999997</v>
      </c>
      <c r="N35">
        <v>56.691693999999998</v>
      </c>
      <c r="O35">
        <v>118.706633</v>
      </c>
      <c r="P35">
        <v>133.723669</v>
      </c>
      <c r="Q35">
        <v>10.136544000000001</v>
      </c>
      <c r="R35">
        <v>40.690257000000003</v>
      </c>
      <c r="S35">
        <v>25.331856999999999</v>
      </c>
      <c r="T35">
        <v>0</v>
      </c>
      <c r="U35">
        <v>350.963438</v>
      </c>
      <c r="V35">
        <v>19.898727000000001</v>
      </c>
      <c r="W35">
        <v>44.538477</v>
      </c>
      <c r="X35">
        <v>141.355738</v>
      </c>
      <c r="Y35">
        <v>0</v>
      </c>
      <c r="Z35">
        <v>12.518632</v>
      </c>
      <c r="AA35">
        <v>13.485981000000001</v>
      </c>
      <c r="AB35">
        <v>25.283843000000001</v>
      </c>
      <c r="AC35">
        <v>0</v>
      </c>
      <c r="AD35">
        <v>17.539362000000001</v>
      </c>
      <c r="AE35">
        <v>31.636099999999999</v>
      </c>
      <c r="AF35">
        <v>37.404155000000003</v>
      </c>
      <c r="AG35">
        <v>20.811015999999999</v>
      </c>
      <c r="AH35">
        <v>112.264625</v>
      </c>
      <c r="AI35">
        <v>0</v>
      </c>
      <c r="AJ35">
        <v>0</v>
      </c>
      <c r="AK35">
        <v>52.135241000000001</v>
      </c>
      <c r="AL35">
        <v>53.539382000000003</v>
      </c>
      <c r="AM35">
        <v>10.113537000000001</v>
      </c>
      <c r="AN35">
        <v>0.82633000000000001</v>
      </c>
      <c r="AO35">
        <v>0</v>
      </c>
      <c r="AP35">
        <v>0</v>
      </c>
      <c r="AQ35">
        <v>44.811011999999998</v>
      </c>
      <c r="AR35">
        <v>3.179189</v>
      </c>
      <c r="AS35">
        <v>4.5194010000000002</v>
      </c>
      <c r="AT35">
        <v>16.305264999999999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2755.6272090000002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651.95448099999999</v>
      </c>
      <c r="L36">
        <v>626.55082300000004</v>
      </c>
      <c r="M36">
        <v>78.711799999999997</v>
      </c>
      <c r="N36">
        <v>56.691693999999998</v>
      </c>
      <c r="O36">
        <v>118.706633</v>
      </c>
      <c r="P36">
        <v>133.723669</v>
      </c>
      <c r="Q36">
        <v>10.136544000000001</v>
      </c>
      <c r="R36">
        <v>40.690257000000003</v>
      </c>
      <c r="S36">
        <v>25.331856999999999</v>
      </c>
      <c r="T36">
        <v>0</v>
      </c>
      <c r="U36">
        <v>327.20591200000001</v>
      </c>
      <c r="V36">
        <v>19.898727000000001</v>
      </c>
      <c r="W36">
        <v>44.538477</v>
      </c>
      <c r="X36">
        <v>141.355738</v>
      </c>
      <c r="Y36">
        <v>0</v>
      </c>
      <c r="Z36">
        <v>0</v>
      </c>
      <c r="AA36">
        <v>8.3415309999999998</v>
      </c>
      <c r="AB36">
        <v>12.641921</v>
      </c>
      <c r="AC36">
        <v>0</v>
      </c>
      <c r="AD36">
        <v>15.216335000000001</v>
      </c>
      <c r="AE36">
        <v>31.636099999999999</v>
      </c>
      <c r="AF36">
        <v>26.974150000000002</v>
      </c>
      <c r="AG36">
        <v>20.811015999999999</v>
      </c>
      <c r="AH36">
        <v>84.357547999999994</v>
      </c>
      <c r="AI36">
        <v>0</v>
      </c>
      <c r="AJ36">
        <v>0</v>
      </c>
      <c r="AK36">
        <v>52.135241000000001</v>
      </c>
      <c r="AL36">
        <v>6.6924229999999998</v>
      </c>
      <c r="AM36">
        <v>5.067005</v>
      </c>
      <c r="AN36">
        <v>0.82633000000000001</v>
      </c>
      <c r="AO36">
        <v>0</v>
      </c>
      <c r="AP36">
        <v>0</v>
      </c>
      <c r="AQ36">
        <v>44.811011999999998</v>
      </c>
      <c r="AR36">
        <v>2.119459</v>
      </c>
      <c r="AS36">
        <v>4.5194010000000002</v>
      </c>
      <c r="AT36">
        <v>17.170532999999999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2608.816617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651.95448099999999</v>
      </c>
      <c r="L37">
        <v>626.55082300000004</v>
      </c>
      <c r="M37">
        <v>78.711799999999997</v>
      </c>
      <c r="N37">
        <v>56.691693999999998</v>
      </c>
      <c r="O37">
        <v>118.706633</v>
      </c>
      <c r="P37">
        <v>133.723669</v>
      </c>
      <c r="Q37">
        <v>10.136544000000001</v>
      </c>
      <c r="R37">
        <v>40.690257000000003</v>
      </c>
      <c r="S37">
        <v>25.331856999999999</v>
      </c>
      <c r="T37">
        <v>0</v>
      </c>
      <c r="U37">
        <v>327.20591200000001</v>
      </c>
      <c r="V37">
        <v>19.898727000000001</v>
      </c>
      <c r="W37">
        <v>44.538477</v>
      </c>
      <c r="X37">
        <v>141.355738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8.2421810000000004</v>
      </c>
      <c r="AE37">
        <v>31.636099999999999</v>
      </c>
      <c r="AF37">
        <v>17.982766999999999</v>
      </c>
      <c r="AG37">
        <v>20.811015999999999</v>
      </c>
      <c r="AH37">
        <v>63.631771000000001</v>
      </c>
      <c r="AI37">
        <v>0</v>
      </c>
      <c r="AJ37">
        <v>0</v>
      </c>
      <c r="AK37">
        <v>52.135241000000001</v>
      </c>
      <c r="AL37">
        <v>1.3384849999999999</v>
      </c>
      <c r="AM37">
        <v>0</v>
      </c>
      <c r="AN37">
        <v>0.82633000000000001</v>
      </c>
      <c r="AO37">
        <v>0</v>
      </c>
      <c r="AP37">
        <v>0</v>
      </c>
      <c r="AQ37">
        <v>44.811011999999998</v>
      </c>
      <c r="AR37">
        <v>2.119459</v>
      </c>
      <c r="AS37">
        <v>4.5194010000000002</v>
      </c>
      <c r="AT37">
        <v>19.197963999999999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2542.7483390000002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651.95448099999999</v>
      </c>
      <c r="L38">
        <v>626.55082300000004</v>
      </c>
      <c r="M38">
        <v>78.711799999999997</v>
      </c>
      <c r="N38">
        <v>56.691693999999998</v>
      </c>
      <c r="O38">
        <v>118.706633</v>
      </c>
      <c r="P38">
        <v>133.723669</v>
      </c>
      <c r="Q38">
        <v>10.136544000000001</v>
      </c>
      <c r="R38">
        <v>40.690257000000003</v>
      </c>
      <c r="S38">
        <v>25.331856999999999</v>
      </c>
      <c r="T38">
        <v>0</v>
      </c>
      <c r="U38">
        <v>327.20591200000001</v>
      </c>
      <c r="V38">
        <v>19.898727000000001</v>
      </c>
      <c r="W38">
        <v>44.538477</v>
      </c>
      <c r="X38">
        <v>141.355738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31.636099999999999</v>
      </c>
      <c r="AF38">
        <v>17.982766999999999</v>
      </c>
      <c r="AG38">
        <v>20.811015999999999</v>
      </c>
      <c r="AH38">
        <v>36.361012000000002</v>
      </c>
      <c r="AI38">
        <v>0</v>
      </c>
      <c r="AJ38">
        <v>0</v>
      </c>
      <c r="AK38">
        <v>52.135241000000001</v>
      </c>
      <c r="AL38">
        <v>1.3384849999999999</v>
      </c>
      <c r="AM38">
        <v>0</v>
      </c>
      <c r="AN38">
        <v>0.82633000000000001</v>
      </c>
      <c r="AO38">
        <v>0</v>
      </c>
      <c r="AP38">
        <v>0</v>
      </c>
      <c r="AQ38">
        <v>44.811011999999998</v>
      </c>
      <c r="AR38">
        <v>2.119459</v>
      </c>
      <c r="AS38">
        <v>4.5194010000000002</v>
      </c>
      <c r="AT38">
        <v>19.197963999999999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2507.2353990000001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651.95448099999999</v>
      </c>
      <c r="L39">
        <v>626.55082300000004</v>
      </c>
      <c r="M39">
        <v>78.711799999999997</v>
      </c>
      <c r="N39">
        <v>56.691693999999998</v>
      </c>
      <c r="O39">
        <v>118.706633</v>
      </c>
      <c r="P39">
        <v>133.723669</v>
      </c>
      <c r="Q39">
        <v>10.136544000000001</v>
      </c>
      <c r="R39">
        <v>40.690257000000003</v>
      </c>
      <c r="S39">
        <v>25.331856999999999</v>
      </c>
      <c r="T39">
        <v>0</v>
      </c>
      <c r="U39">
        <v>327.20591200000001</v>
      </c>
      <c r="V39">
        <v>19.898727000000001</v>
      </c>
      <c r="W39">
        <v>44.538477</v>
      </c>
      <c r="X39">
        <v>141.355738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15.818049999999999</v>
      </c>
      <c r="AF39">
        <v>17.982766999999999</v>
      </c>
      <c r="AG39">
        <v>20.811015999999999</v>
      </c>
      <c r="AH39">
        <v>18.180506000000001</v>
      </c>
      <c r="AI39">
        <v>0</v>
      </c>
      <c r="AJ39">
        <v>0</v>
      </c>
      <c r="AK39">
        <v>52.135241000000001</v>
      </c>
      <c r="AL39">
        <v>1.3384849999999999</v>
      </c>
      <c r="AM39">
        <v>0</v>
      </c>
      <c r="AN39">
        <v>0.82633000000000001</v>
      </c>
      <c r="AO39">
        <v>0</v>
      </c>
      <c r="AP39">
        <v>0</v>
      </c>
      <c r="AQ39">
        <v>44.811011999999998</v>
      </c>
      <c r="AR39">
        <v>2.119459</v>
      </c>
      <c r="AS39">
        <v>4.5194010000000002</v>
      </c>
      <c r="AT39">
        <v>19.197963999999999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2473.2368430000001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651.95448099999999</v>
      </c>
      <c r="L40">
        <v>626.55082300000004</v>
      </c>
      <c r="M40">
        <v>78.711799999999997</v>
      </c>
      <c r="N40">
        <v>56.691693999999998</v>
      </c>
      <c r="O40">
        <v>118.706633</v>
      </c>
      <c r="P40">
        <v>133.723669</v>
      </c>
      <c r="Q40">
        <v>10.136544000000001</v>
      </c>
      <c r="R40">
        <v>40.690257000000003</v>
      </c>
      <c r="S40">
        <v>25.331856999999999</v>
      </c>
      <c r="T40">
        <v>0</v>
      </c>
      <c r="U40">
        <v>327.20591200000001</v>
      </c>
      <c r="V40">
        <v>19.898727000000001</v>
      </c>
      <c r="W40">
        <v>44.538477</v>
      </c>
      <c r="X40">
        <v>141.355738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15.818049999999999</v>
      </c>
      <c r="AF40">
        <v>17.982766999999999</v>
      </c>
      <c r="AG40">
        <v>20.811015999999999</v>
      </c>
      <c r="AH40">
        <v>0</v>
      </c>
      <c r="AI40">
        <v>0</v>
      </c>
      <c r="AJ40">
        <v>0</v>
      </c>
      <c r="AK40">
        <v>52.135241000000001</v>
      </c>
      <c r="AL40">
        <v>1.3384849999999999</v>
      </c>
      <c r="AM40">
        <v>0</v>
      </c>
      <c r="AN40">
        <v>0.82633000000000001</v>
      </c>
      <c r="AO40">
        <v>0</v>
      </c>
      <c r="AP40">
        <v>0</v>
      </c>
      <c r="AQ40">
        <v>44.811011999999998</v>
      </c>
      <c r="AR40">
        <v>2.119459</v>
      </c>
      <c r="AS40">
        <v>4.5194010000000002</v>
      </c>
      <c r="AT40">
        <v>19.197963999999999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2455.056337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651.95448099999999</v>
      </c>
      <c r="L41">
        <v>626.55082300000004</v>
      </c>
      <c r="M41">
        <v>78.711799999999997</v>
      </c>
      <c r="N41">
        <v>56.691693999999998</v>
      </c>
      <c r="O41">
        <v>118.706633</v>
      </c>
      <c r="P41">
        <v>133.723669</v>
      </c>
      <c r="Q41">
        <v>10.136544000000001</v>
      </c>
      <c r="R41">
        <v>40.690257000000003</v>
      </c>
      <c r="S41">
        <v>25.331856999999999</v>
      </c>
      <c r="T41">
        <v>0</v>
      </c>
      <c r="U41">
        <v>327.20591200000001</v>
      </c>
      <c r="V41">
        <v>19.898727000000001</v>
      </c>
      <c r="W41">
        <v>44.538477</v>
      </c>
      <c r="X41">
        <v>141.355738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15.818049999999999</v>
      </c>
      <c r="AF41">
        <v>8.9913830000000008</v>
      </c>
      <c r="AG41">
        <v>20.811015999999999</v>
      </c>
      <c r="AH41">
        <v>0</v>
      </c>
      <c r="AI41">
        <v>0</v>
      </c>
      <c r="AJ41">
        <v>0</v>
      </c>
      <c r="AK41">
        <v>52.135241000000001</v>
      </c>
      <c r="AL41">
        <v>1.3384849999999999</v>
      </c>
      <c r="AM41">
        <v>0</v>
      </c>
      <c r="AN41">
        <v>0.82633000000000001</v>
      </c>
      <c r="AO41">
        <v>0</v>
      </c>
      <c r="AP41">
        <v>0</v>
      </c>
      <c r="AQ41">
        <v>44.811011999999998</v>
      </c>
      <c r="AR41">
        <v>2.119459</v>
      </c>
      <c r="AS41">
        <v>8.0057960000000001</v>
      </c>
      <c r="AT41">
        <v>19.197963999999999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2449.551348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651.95448099999999</v>
      </c>
      <c r="L42">
        <v>626.55082300000004</v>
      </c>
      <c r="M42">
        <v>78.711799999999997</v>
      </c>
      <c r="N42">
        <v>56.691693999999998</v>
      </c>
      <c r="O42">
        <v>118.706633</v>
      </c>
      <c r="P42">
        <v>133.723669</v>
      </c>
      <c r="Q42">
        <v>10.136544000000001</v>
      </c>
      <c r="R42">
        <v>40.690257000000003</v>
      </c>
      <c r="S42">
        <v>25.331856999999999</v>
      </c>
      <c r="T42">
        <v>0</v>
      </c>
      <c r="U42">
        <v>327.20591200000001</v>
      </c>
      <c r="V42">
        <v>19.898727000000001</v>
      </c>
      <c r="W42">
        <v>44.538477</v>
      </c>
      <c r="X42">
        <v>141.355738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15.818049999999999</v>
      </c>
      <c r="AF42">
        <v>8.9913830000000008</v>
      </c>
      <c r="AG42">
        <v>20.811015999999999</v>
      </c>
      <c r="AH42">
        <v>0</v>
      </c>
      <c r="AI42">
        <v>0</v>
      </c>
      <c r="AJ42">
        <v>0</v>
      </c>
      <c r="AK42">
        <v>52.135241000000001</v>
      </c>
      <c r="AL42">
        <v>1.3384849999999999</v>
      </c>
      <c r="AM42">
        <v>0</v>
      </c>
      <c r="AN42">
        <v>0.82633000000000001</v>
      </c>
      <c r="AO42">
        <v>0</v>
      </c>
      <c r="AP42">
        <v>0</v>
      </c>
      <c r="AQ42">
        <v>44.811011999999998</v>
      </c>
      <c r="AR42">
        <v>2.119459</v>
      </c>
      <c r="AS42">
        <v>8.0057960000000001</v>
      </c>
      <c r="AT42">
        <v>19.197963999999999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2449.551348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651.95448099999999</v>
      </c>
      <c r="L43">
        <v>626.55082300000004</v>
      </c>
      <c r="M43">
        <v>78.711799999999997</v>
      </c>
      <c r="N43">
        <v>56.691693999999998</v>
      </c>
      <c r="O43">
        <v>118.706633</v>
      </c>
      <c r="P43">
        <v>133.723669</v>
      </c>
      <c r="Q43">
        <v>10.136544000000001</v>
      </c>
      <c r="R43">
        <v>40.690257000000003</v>
      </c>
      <c r="S43">
        <v>25.331856999999999</v>
      </c>
      <c r="T43">
        <v>0</v>
      </c>
      <c r="U43">
        <v>327.20591200000001</v>
      </c>
      <c r="V43">
        <v>19.898727000000001</v>
      </c>
      <c r="W43">
        <v>44.538477</v>
      </c>
      <c r="X43">
        <v>141.355738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15.818049999999999</v>
      </c>
      <c r="AF43">
        <v>8.9913830000000008</v>
      </c>
      <c r="AG43">
        <v>20.811015999999999</v>
      </c>
      <c r="AH43">
        <v>0</v>
      </c>
      <c r="AI43">
        <v>0</v>
      </c>
      <c r="AJ43">
        <v>0</v>
      </c>
      <c r="AK43">
        <v>52.135241000000001</v>
      </c>
      <c r="AL43">
        <v>1.3384849999999999</v>
      </c>
      <c r="AM43">
        <v>0</v>
      </c>
      <c r="AN43">
        <v>0.84469300000000003</v>
      </c>
      <c r="AO43">
        <v>0</v>
      </c>
      <c r="AP43">
        <v>0</v>
      </c>
      <c r="AQ43">
        <v>44.811011999999998</v>
      </c>
      <c r="AR43">
        <v>2.119459</v>
      </c>
      <c r="AS43">
        <v>4.5194010000000002</v>
      </c>
      <c r="AT43">
        <v>19.197963999999999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2446.0833160000002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651.95448099999999</v>
      </c>
      <c r="L44">
        <v>626.55082300000004</v>
      </c>
      <c r="M44">
        <v>78.711799999999997</v>
      </c>
      <c r="N44">
        <v>56.691693999999998</v>
      </c>
      <c r="O44">
        <v>118.706633</v>
      </c>
      <c r="P44">
        <v>133.723669</v>
      </c>
      <c r="Q44">
        <v>10.136544000000001</v>
      </c>
      <c r="R44">
        <v>40.690257000000003</v>
      </c>
      <c r="S44">
        <v>25.331856999999999</v>
      </c>
      <c r="T44">
        <v>0</v>
      </c>
      <c r="U44">
        <v>327.20591200000001</v>
      </c>
      <c r="V44">
        <v>19.898727000000001</v>
      </c>
      <c r="W44">
        <v>44.538477</v>
      </c>
      <c r="X44">
        <v>141.355738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15.818049999999999</v>
      </c>
      <c r="AF44">
        <v>8.9913830000000008</v>
      </c>
      <c r="AG44">
        <v>20.811015999999999</v>
      </c>
      <c r="AH44">
        <v>0</v>
      </c>
      <c r="AI44">
        <v>0</v>
      </c>
      <c r="AJ44">
        <v>0</v>
      </c>
      <c r="AK44">
        <v>52.135241000000001</v>
      </c>
      <c r="AL44">
        <v>1.3384849999999999</v>
      </c>
      <c r="AM44">
        <v>0</v>
      </c>
      <c r="AN44">
        <v>0.84469300000000003</v>
      </c>
      <c r="AO44">
        <v>0</v>
      </c>
      <c r="AP44">
        <v>0</v>
      </c>
      <c r="AQ44">
        <v>44.811011999999998</v>
      </c>
      <c r="AR44">
        <v>2.119459</v>
      </c>
      <c r="AS44">
        <v>4.5194010000000002</v>
      </c>
      <c r="AT44">
        <v>16.869101000000001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2443.7544530000005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644.94250699999998</v>
      </c>
      <c r="L45">
        <v>626.55082300000004</v>
      </c>
      <c r="M45">
        <v>78.711799999999997</v>
      </c>
      <c r="N45">
        <v>56.691693999999998</v>
      </c>
      <c r="O45">
        <v>118.706633</v>
      </c>
      <c r="P45">
        <v>133.723669</v>
      </c>
      <c r="Q45">
        <v>10.136544000000001</v>
      </c>
      <c r="R45">
        <v>40.690257000000003</v>
      </c>
      <c r="S45">
        <v>25.331856999999999</v>
      </c>
      <c r="T45">
        <v>0</v>
      </c>
      <c r="U45">
        <v>327.20591200000001</v>
      </c>
      <c r="V45">
        <v>19.898727000000001</v>
      </c>
      <c r="W45">
        <v>44.538477</v>
      </c>
      <c r="X45">
        <v>141.355738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8.9913830000000008</v>
      </c>
      <c r="AG45">
        <v>20.811015999999999</v>
      </c>
      <c r="AH45">
        <v>0</v>
      </c>
      <c r="AI45">
        <v>0</v>
      </c>
      <c r="AJ45">
        <v>0</v>
      </c>
      <c r="AK45">
        <v>52.135241000000001</v>
      </c>
      <c r="AL45">
        <v>1.3384849999999999</v>
      </c>
      <c r="AM45">
        <v>0</v>
      </c>
      <c r="AN45">
        <v>0.84469300000000003</v>
      </c>
      <c r="AO45">
        <v>0</v>
      </c>
      <c r="AP45">
        <v>0.36889</v>
      </c>
      <c r="AQ45">
        <v>44.811011999999998</v>
      </c>
      <c r="AR45">
        <v>34.971077000000001</v>
      </c>
      <c r="AS45">
        <v>4.5194010000000002</v>
      </c>
      <c r="AT45">
        <v>19.197963999999999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2456.4738000000007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651.95448099999999</v>
      </c>
      <c r="L46">
        <v>626.55082300000004</v>
      </c>
      <c r="M46">
        <v>78.711799999999997</v>
      </c>
      <c r="N46">
        <v>56.691693999999998</v>
      </c>
      <c r="O46">
        <v>118.706633</v>
      </c>
      <c r="P46">
        <v>133.723669</v>
      </c>
      <c r="Q46">
        <v>10.136544000000001</v>
      </c>
      <c r="R46">
        <v>40.690257000000003</v>
      </c>
      <c r="S46">
        <v>25.331856999999999</v>
      </c>
      <c r="T46">
        <v>0</v>
      </c>
      <c r="U46">
        <v>327.20591200000001</v>
      </c>
      <c r="V46">
        <v>19.898727000000001</v>
      </c>
      <c r="W46">
        <v>44.538477</v>
      </c>
      <c r="X46">
        <v>141.355738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8.9913830000000008</v>
      </c>
      <c r="AG46">
        <v>20.811015999999999</v>
      </c>
      <c r="AH46">
        <v>0</v>
      </c>
      <c r="AI46">
        <v>0</v>
      </c>
      <c r="AJ46">
        <v>0</v>
      </c>
      <c r="AK46">
        <v>52.135241000000001</v>
      </c>
      <c r="AL46">
        <v>1.3384849999999999</v>
      </c>
      <c r="AM46">
        <v>0</v>
      </c>
      <c r="AN46">
        <v>0.84469300000000003</v>
      </c>
      <c r="AO46">
        <v>0</v>
      </c>
      <c r="AP46">
        <v>0.36889</v>
      </c>
      <c r="AQ46">
        <v>44.811011999999998</v>
      </c>
      <c r="AR46">
        <v>34.971077000000001</v>
      </c>
      <c r="AS46">
        <v>4.5194010000000002</v>
      </c>
      <c r="AT46">
        <v>19.015833000000001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2463.3036430000006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651.95448099999999</v>
      </c>
      <c r="L47">
        <v>626.55082300000004</v>
      </c>
      <c r="M47">
        <v>78.711799999999997</v>
      </c>
      <c r="N47">
        <v>56.691693999999998</v>
      </c>
      <c r="O47">
        <v>118.706633</v>
      </c>
      <c r="P47">
        <v>133.723669</v>
      </c>
      <c r="Q47">
        <v>10.136544000000001</v>
      </c>
      <c r="R47">
        <v>40.690257000000003</v>
      </c>
      <c r="S47">
        <v>25.331856999999999</v>
      </c>
      <c r="T47">
        <v>0</v>
      </c>
      <c r="U47">
        <v>327.20591200000001</v>
      </c>
      <c r="V47">
        <v>19.898727000000001</v>
      </c>
      <c r="W47">
        <v>44.538477</v>
      </c>
      <c r="X47">
        <v>141.355738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8.9913830000000008</v>
      </c>
      <c r="AG47">
        <v>20.811015999999999</v>
      </c>
      <c r="AH47">
        <v>0</v>
      </c>
      <c r="AI47">
        <v>0</v>
      </c>
      <c r="AJ47">
        <v>0</v>
      </c>
      <c r="AK47">
        <v>52.135241000000001</v>
      </c>
      <c r="AL47">
        <v>1.3384849999999999</v>
      </c>
      <c r="AM47">
        <v>0</v>
      </c>
      <c r="AN47">
        <v>0.84469300000000003</v>
      </c>
      <c r="AO47">
        <v>0</v>
      </c>
      <c r="AP47">
        <v>0.36889</v>
      </c>
      <c r="AQ47">
        <v>32.655797999999997</v>
      </c>
      <c r="AR47">
        <v>3.179189</v>
      </c>
      <c r="AS47">
        <v>4.5194010000000002</v>
      </c>
      <c r="AT47">
        <v>19.197963999999999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2419.5386720000001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651.95448099999999</v>
      </c>
      <c r="L48">
        <v>626.55082300000004</v>
      </c>
      <c r="M48">
        <v>78.711799999999997</v>
      </c>
      <c r="N48">
        <v>56.691693999999998</v>
      </c>
      <c r="O48">
        <v>118.706633</v>
      </c>
      <c r="P48">
        <v>133.723669</v>
      </c>
      <c r="Q48">
        <v>10.136544000000001</v>
      </c>
      <c r="R48">
        <v>40.690257000000003</v>
      </c>
      <c r="S48">
        <v>25.331856999999999</v>
      </c>
      <c r="T48">
        <v>0</v>
      </c>
      <c r="U48">
        <v>327.20591200000001</v>
      </c>
      <c r="V48">
        <v>19.898727000000001</v>
      </c>
      <c r="W48">
        <v>44.538477</v>
      </c>
      <c r="X48">
        <v>141.355738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8.9913830000000008</v>
      </c>
      <c r="AG48">
        <v>20.811015999999999</v>
      </c>
      <c r="AH48">
        <v>0</v>
      </c>
      <c r="AI48">
        <v>0</v>
      </c>
      <c r="AJ48">
        <v>0</v>
      </c>
      <c r="AK48">
        <v>52.135241000000001</v>
      </c>
      <c r="AL48">
        <v>1.3384849999999999</v>
      </c>
      <c r="AM48">
        <v>0</v>
      </c>
      <c r="AN48">
        <v>0.84469300000000003</v>
      </c>
      <c r="AO48">
        <v>0</v>
      </c>
      <c r="AP48">
        <v>0.122963</v>
      </c>
      <c r="AQ48">
        <v>14.937004</v>
      </c>
      <c r="AR48">
        <v>2.119459</v>
      </c>
      <c r="AS48">
        <v>8.0057960000000001</v>
      </c>
      <c r="AT48">
        <v>18.066761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2402.8694129999999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651.95448099999999</v>
      </c>
      <c r="L49">
        <v>626.55082300000004</v>
      </c>
      <c r="M49">
        <v>78.711799999999997</v>
      </c>
      <c r="N49">
        <v>56.691693999999998</v>
      </c>
      <c r="O49">
        <v>118.706633</v>
      </c>
      <c r="P49">
        <v>133.723669</v>
      </c>
      <c r="Q49">
        <v>10.136544000000001</v>
      </c>
      <c r="R49">
        <v>40.690257000000003</v>
      </c>
      <c r="S49">
        <v>25.331856999999999</v>
      </c>
      <c r="T49">
        <v>0</v>
      </c>
      <c r="U49">
        <v>327.20591200000001</v>
      </c>
      <c r="V49">
        <v>19.898727000000001</v>
      </c>
      <c r="W49">
        <v>44.538477</v>
      </c>
      <c r="X49">
        <v>141.355738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8.9913830000000008</v>
      </c>
      <c r="AG49">
        <v>20.811015999999999</v>
      </c>
      <c r="AH49">
        <v>0</v>
      </c>
      <c r="AI49">
        <v>0</v>
      </c>
      <c r="AJ49">
        <v>0</v>
      </c>
      <c r="AK49">
        <v>52.135241000000001</v>
      </c>
      <c r="AL49">
        <v>1.3384849999999999</v>
      </c>
      <c r="AM49">
        <v>0</v>
      </c>
      <c r="AN49">
        <v>0.84469300000000003</v>
      </c>
      <c r="AO49">
        <v>0</v>
      </c>
      <c r="AP49">
        <v>0.122963</v>
      </c>
      <c r="AQ49">
        <v>14.937004</v>
      </c>
      <c r="AR49">
        <v>2.119459</v>
      </c>
      <c r="AS49">
        <v>8.0057960000000001</v>
      </c>
      <c r="AT49">
        <v>18.216923000000001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2403.0195749999998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651.95448099999999</v>
      </c>
      <c r="L50">
        <v>626.55082300000004</v>
      </c>
      <c r="M50">
        <v>78.711799999999997</v>
      </c>
      <c r="N50">
        <v>56.691693999999998</v>
      </c>
      <c r="O50">
        <v>118.706633</v>
      </c>
      <c r="P50">
        <v>133.723669</v>
      </c>
      <c r="Q50">
        <v>10.136544000000001</v>
      </c>
      <c r="R50">
        <v>40.690257000000003</v>
      </c>
      <c r="S50">
        <v>25.331856999999999</v>
      </c>
      <c r="T50">
        <v>0</v>
      </c>
      <c r="U50">
        <v>327.20591200000001</v>
      </c>
      <c r="V50">
        <v>19.898727000000001</v>
      </c>
      <c r="W50">
        <v>44.538477</v>
      </c>
      <c r="X50">
        <v>141.355738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4.9215989999999996</v>
      </c>
      <c r="AG50">
        <v>20.811015999999999</v>
      </c>
      <c r="AH50">
        <v>0</v>
      </c>
      <c r="AI50">
        <v>0</v>
      </c>
      <c r="AJ50">
        <v>0</v>
      </c>
      <c r="AK50">
        <v>52.135241000000001</v>
      </c>
      <c r="AL50">
        <v>1.3384849999999999</v>
      </c>
      <c r="AM50">
        <v>0</v>
      </c>
      <c r="AN50">
        <v>0.84469300000000003</v>
      </c>
      <c r="AO50">
        <v>0</v>
      </c>
      <c r="AP50">
        <v>0.122963</v>
      </c>
      <c r="AQ50">
        <v>0</v>
      </c>
      <c r="AR50">
        <v>2.119459</v>
      </c>
      <c r="AS50">
        <v>8.0057960000000001</v>
      </c>
      <c r="AT50">
        <v>16.998487999999998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2382.7943519999999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651.95448099999999</v>
      </c>
      <c r="L51">
        <v>626.55082300000004</v>
      </c>
      <c r="M51">
        <v>78.711799999999997</v>
      </c>
      <c r="N51">
        <v>56.691693999999998</v>
      </c>
      <c r="O51">
        <v>118.706633</v>
      </c>
      <c r="P51">
        <v>133.723669</v>
      </c>
      <c r="Q51">
        <v>10.136544000000001</v>
      </c>
      <c r="R51">
        <v>40.690257000000003</v>
      </c>
      <c r="S51">
        <v>25.331856999999999</v>
      </c>
      <c r="T51">
        <v>0</v>
      </c>
      <c r="U51">
        <v>327.20591200000001</v>
      </c>
      <c r="V51">
        <v>19.898727000000001</v>
      </c>
      <c r="W51">
        <v>44.538477</v>
      </c>
      <c r="X51">
        <v>141.355738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20.811015999999999</v>
      </c>
      <c r="AH51">
        <v>0</v>
      </c>
      <c r="AI51">
        <v>0</v>
      </c>
      <c r="AJ51">
        <v>0</v>
      </c>
      <c r="AK51">
        <v>52.135241000000001</v>
      </c>
      <c r="AL51">
        <v>1.3384849999999999</v>
      </c>
      <c r="AM51">
        <v>0</v>
      </c>
      <c r="AN51">
        <v>0.84469300000000003</v>
      </c>
      <c r="AO51">
        <v>0</v>
      </c>
      <c r="AP51">
        <v>6.5170490000000001</v>
      </c>
      <c r="AQ51">
        <v>0</v>
      </c>
      <c r="AR51">
        <v>2.119459</v>
      </c>
      <c r="AS51">
        <v>4.5194010000000002</v>
      </c>
      <c r="AT51">
        <v>18.235175999999999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2382.0171320000004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651.95448099999999</v>
      </c>
      <c r="L52">
        <v>626.55082300000004</v>
      </c>
      <c r="M52">
        <v>78.711799999999997</v>
      </c>
      <c r="N52">
        <v>56.691693999999998</v>
      </c>
      <c r="O52">
        <v>118.706633</v>
      </c>
      <c r="P52">
        <v>133.723669</v>
      </c>
      <c r="Q52">
        <v>10.136544000000001</v>
      </c>
      <c r="R52">
        <v>40.690257000000003</v>
      </c>
      <c r="S52">
        <v>25.331856999999999</v>
      </c>
      <c r="T52">
        <v>0</v>
      </c>
      <c r="U52">
        <v>327.20591200000001</v>
      </c>
      <c r="V52">
        <v>19.898727000000001</v>
      </c>
      <c r="W52">
        <v>44.538477</v>
      </c>
      <c r="X52">
        <v>141.355738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20.811015999999999</v>
      </c>
      <c r="AH52">
        <v>0</v>
      </c>
      <c r="AI52">
        <v>0</v>
      </c>
      <c r="AJ52">
        <v>0</v>
      </c>
      <c r="AK52">
        <v>52.135241000000001</v>
      </c>
      <c r="AL52">
        <v>1.3384849999999999</v>
      </c>
      <c r="AM52">
        <v>0</v>
      </c>
      <c r="AN52">
        <v>0.84469300000000003</v>
      </c>
      <c r="AO52">
        <v>0</v>
      </c>
      <c r="AP52">
        <v>6.5170490000000001</v>
      </c>
      <c r="AQ52">
        <v>0</v>
      </c>
      <c r="AR52">
        <v>2.119459</v>
      </c>
      <c r="AS52">
        <v>4.5194010000000002</v>
      </c>
      <c r="AT52">
        <v>17.148145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2380.9301010000004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651.95448099999999</v>
      </c>
      <c r="L53">
        <v>626.55082300000004</v>
      </c>
      <c r="M53">
        <v>78.711799999999997</v>
      </c>
      <c r="N53">
        <v>56.691693999999998</v>
      </c>
      <c r="O53">
        <v>118.706633</v>
      </c>
      <c r="P53">
        <v>133.723669</v>
      </c>
      <c r="Q53">
        <v>10.136544000000001</v>
      </c>
      <c r="R53">
        <v>40.690257000000003</v>
      </c>
      <c r="S53">
        <v>25.331856999999999</v>
      </c>
      <c r="T53">
        <v>0</v>
      </c>
      <c r="U53">
        <v>327.20591200000001</v>
      </c>
      <c r="V53">
        <v>19.898727000000001</v>
      </c>
      <c r="W53">
        <v>44.538477</v>
      </c>
      <c r="X53">
        <v>141.355738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20.811015999999999</v>
      </c>
      <c r="AH53">
        <v>0</v>
      </c>
      <c r="AI53">
        <v>0</v>
      </c>
      <c r="AJ53">
        <v>0</v>
      </c>
      <c r="AK53">
        <v>52.135241000000001</v>
      </c>
      <c r="AL53">
        <v>1.3384849999999999</v>
      </c>
      <c r="AM53">
        <v>0</v>
      </c>
      <c r="AN53">
        <v>0.84469300000000003</v>
      </c>
      <c r="AO53">
        <v>0</v>
      </c>
      <c r="AP53">
        <v>6.5170490000000001</v>
      </c>
      <c r="AQ53">
        <v>0</v>
      </c>
      <c r="AR53">
        <v>2.119459</v>
      </c>
      <c r="AS53">
        <v>4.5194010000000002</v>
      </c>
      <c r="AT53">
        <v>19.197963999999999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2382.9799200000002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651.95448099999999</v>
      </c>
      <c r="L54">
        <v>626.55082300000004</v>
      </c>
      <c r="M54">
        <v>78.711799999999997</v>
      </c>
      <c r="N54">
        <v>56.691693999999998</v>
      </c>
      <c r="O54">
        <v>118.706633</v>
      </c>
      <c r="P54">
        <v>133.723669</v>
      </c>
      <c r="Q54">
        <v>10.136544000000001</v>
      </c>
      <c r="R54">
        <v>40.690257000000003</v>
      </c>
      <c r="S54">
        <v>25.331856999999999</v>
      </c>
      <c r="T54">
        <v>0</v>
      </c>
      <c r="U54">
        <v>327.20591200000001</v>
      </c>
      <c r="V54">
        <v>19.898727000000001</v>
      </c>
      <c r="W54">
        <v>44.538477</v>
      </c>
      <c r="X54">
        <v>141.355738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20.811015999999999</v>
      </c>
      <c r="AH54">
        <v>0</v>
      </c>
      <c r="AI54">
        <v>0</v>
      </c>
      <c r="AJ54">
        <v>0</v>
      </c>
      <c r="AK54">
        <v>52.135241000000001</v>
      </c>
      <c r="AL54">
        <v>1.3384849999999999</v>
      </c>
      <c r="AM54">
        <v>0</v>
      </c>
      <c r="AN54">
        <v>0.84469300000000003</v>
      </c>
      <c r="AO54">
        <v>0</v>
      </c>
      <c r="AP54">
        <v>6.5170490000000001</v>
      </c>
      <c r="AQ54">
        <v>0</v>
      </c>
      <c r="AR54">
        <v>2.119459</v>
      </c>
      <c r="AS54">
        <v>4.5194010000000002</v>
      </c>
      <c r="AT54">
        <v>18.59994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2382.3818960000003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565.28462999999999</v>
      </c>
      <c r="L55">
        <v>521.22569999999996</v>
      </c>
      <c r="M55">
        <v>78.711799999999997</v>
      </c>
      <c r="N55">
        <v>56.691693999999998</v>
      </c>
      <c r="O55">
        <v>118.706633</v>
      </c>
      <c r="P55">
        <v>133.723669</v>
      </c>
      <c r="Q55">
        <v>9.9063599999999994</v>
      </c>
      <c r="R55">
        <v>40.690257000000003</v>
      </c>
      <c r="S55">
        <v>21.399626999999999</v>
      </c>
      <c r="T55">
        <v>0</v>
      </c>
      <c r="U55">
        <v>330.949522</v>
      </c>
      <c r="V55">
        <v>19.898727000000001</v>
      </c>
      <c r="W55">
        <v>44.538477</v>
      </c>
      <c r="X55">
        <v>141.355738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20.811015999999999</v>
      </c>
      <c r="AH55">
        <v>0</v>
      </c>
      <c r="AI55">
        <v>0</v>
      </c>
      <c r="AJ55">
        <v>0</v>
      </c>
      <c r="AK55">
        <v>52.135241000000001</v>
      </c>
      <c r="AL55">
        <v>1.3384849999999999</v>
      </c>
      <c r="AM55">
        <v>0</v>
      </c>
      <c r="AN55">
        <v>0.84469300000000003</v>
      </c>
      <c r="AO55">
        <v>0</v>
      </c>
      <c r="AP55">
        <v>6.762975</v>
      </c>
      <c r="AQ55">
        <v>0</v>
      </c>
      <c r="AR55">
        <v>2.119459</v>
      </c>
      <c r="AS55">
        <v>4.5194010000000002</v>
      </c>
      <c r="AT55">
        <v>18.756858000000001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2190.3709620000009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565.28462999999999</v>
      </c>
      <c r="L56">
        <v>444.43369999999999</v>
      </c>
      <c r="M56">
        <v>78.711799999999997</v>
      </c>
      <c r="N56">
        <v>56.691693999999998</v>
      </c>
      <c r="O56">
        <v>118.706633</v>
      </c>
      <c r="P56">
        <v>133.723669</v>
      </c>
      <c r="Q56">
        <v>9.9063599999999994</v>
      </c>
      <c r="R56">
        <v>40.690257000000003</v>
      </c>
      <c r="S56">
        <v>21.399626999999999</v>
      </c>
      <c r="T56">
        <v>0</v>
      </c>
      <c r="U56">
        <v>331.525462</v>
      </c>
      <c r="V56">
        <v>19.898727000000001</v>
      </c>
      <c r="W56">
        <v>44.538477</v>
      </c>
      <c r="X56">
        <v>141.355738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20.811015999999999</v>
      </c>
      <c r="AH56">
        <v>0</v>
      </c>
      <c r="AI56">
        <v>0</v>
      </c>
      <c r="AJ56">
        <v>0</v>
      </c>
      <c r="AK56">
        <v>52.135241000000001</v>
      </c>
      <c r="AL56">
        <v>1.3384849999999999</v>
      </c>
      <c r="AM56">
        <v>0</v>
      </c>
      <c r="AN56">
        <v>0.84469300000000003</v>
      </c>
      <c r="AO56">
        <v>0</v>
      </c>
      <c r="AP56">
        <v>6.762975</v>
      </c>
      <c r="AQ56">
        <v>0</v>
      </c>
      <c r="AR56">
        <v>2.119459</v>
      </c>
      <c r="AS56">
        <v>4.5194010000000002</v>
      </c>
      <c r="AT56">
        <v>19.197963999999999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2114.5960080000004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565.28462999999999</v>
      </c>
      <c r="L57">
        <v>441.55399999999997</v>
      </c>
      <c r="M57">
        <v>78.711799999999997</v>
      </c>
      <c r="N57">
        <v>56.691693999999998</v>
      </c>
      <c r="O57">
        <v>118.706633</v>
      </c>
      <c r="P57">
        <v>133.723669</v>
      </c>
      <c r="Q57">
        <v>10.136544000000001</v>
      </c>
      <c r="R57">
        <v>40.690257000000003</v>
      </c>
      <c r="S57">
        <v>25.331856999999999</v>
      </c>
      <c r="T57">
        <v>0</v>
      </c>
      <c r="U57">
        <v>331.525462</v>
      </c>
      <c r="V57">
        <v>19.898727000000001</v>
      </c>
      <c r="W57">
        <v>44.538477</v>
      </c>
      <c r="X57">
        <v>141.355738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20.811015999999999</v>
      </c>
      <c r="AH57">
        <v>0</v>
      </c>
      <c r="AI57">
        <v>0</v>
      </c>
      <c r="AJ57">
        <v>0</v>
      </c>
      <c r="AK57">
        <v>52.135241000000001</v>
      </c>
      <c r="AL57">
        <v>1.3384849999999999</v>
      </c>
      <c r="AM57">
        <v>0</v>
      </c>
      <c r="AN57">
        <v>0.84469300000000003</v>
      </c>
      <c r="AO57">
        <v>0</v>
      </c>
      <c r="AP57">
        <v>0</v>
      </c>
      <c r="AQ57">
        <v>0</v>
      </c>
      <c r="AR57">
        <v>2.119459</v>
      </c>
      <c r="AS57">
        <v>8.0057960000000001</v>
      </c>
      <c r="AT57">
        <v>19.197963999999999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2112.6021420000002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565.28462999999999</v>
      </c>
      <c r="L58">
        <v>476.11040000000003</v>
      </c>
      <c r="M58">
        <v>78.711799999999997</v>
      </c>
      <c r="N58">
        <v>56.691693999999998</v>
      </c>
      <c r="O58">
        <v>118.706633</v>
      </c>
      <c r="P58">
        <v>133.723669</v>
      </c>
      <c r="Q58">
        <v>10.136544000000001</v>
      </c>
      <c r="R58">
        <v>40.690257000000003</v>
      </c>
      <c r="S58">
        <v>25.331856999999999</v>
      </c>
      <c r="T58">
        <v>0</v>
      </c>
      <c r="U58">
        <v>331.525462</v>
      </c>
      <c r="V58">
        <v>19.898727000000001</v>
      </c>
      <c r="W58">
        <v>44.538477</v>
      </c>
      <c r="X58">
        <v>141.355738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20.811015999999999</v>
      </c>
      <c r="AH58">
        <v>0</v>
      </c>
      <c r="AI58">
        <v>0</v>
      </c>
      <c r="AJ58">
        <v>0</v>
      </c>
      <c r="AK58">
        <v>52.135241000000001</v>
      </c>
      <c r="AL58">
        <v>1.3384849999999999</v>
      </c>
      <c r="AM58">
        <v>0</v>
      </c>
      <c r="AN58">
        <v>0.84469300000000003</v>
      </c>
      <c r="AO58">
        <v>0</v>
      </c>
      <c r="AP58">
        <v>0</v>
      </c>
      <c r="AQ58">
        <v>0</v>
      </c>
      <c r="AR58">
        <v>2.119459</v>
      </c>
      <c r="AS58">
        <v>8.0057960000000001</v>
      </c>
      <c r="AT58">
        <v>19.197963999999999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2147.1585420000001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565.28462999999999</v>
      </c>
      <c r="L59">
        <v>491.46879999999999</v>
      </c>
      <c r="M59">
        <v>78.711799999999997</v>
      </c>
      <c r="N59">
        <v>56.691693999999998</v>
      </c>
      <c r="O59">
        <v>118.706633</v>
      </c>
      <c r="P59">
        <v>133.723669</v>
      </c>
      <c r="Q59">
        <v>10.136544000000001</v>
      </c>
      <c r="R59">
        <v>40.690257000000003</v>
      </c>
      <c r="S59">
        <v>25.331856999999999</v>
      </c>
      <c r="T59">
        <v>0</v>
      </c>
      <c r="U59">
        <v>331.525462</v>
      </c>
      <c r="V59">
        <v>19.898727000000001</v>
      </c>
      <c r="W59">
        <v>44.538477</v>
      </c>
      <c r="X59">
        <v>141.355738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20.811015999999999</v>
      </c>
      <c r="AH59">
        <v>0</v>
      </c>
      <c r="AI59">
        <v>0</v>
      </c>
      <c r="AJ59">
        <v>0</v>
      </c>
      <c r="AK59">
        <v>52.135241000000001</v>
      </c>
      <c r="AL59">
        <v>1.3384849999999999</v>
      </c>
      <c r="AM59">
        <v>0</v>
      </c>
      <c r="AN59">
        <v>0.84469300000000003</v>
      </c>
      <c r="AO59">
        <v>0</v>
      </c>
      <c r="AP59">
        <v>0</v>
      </c>
      <c r="AQ59">
        <v>0</v>
      </c>
      <c r="AR59">
        <v>2.119459</v>
      </c>
      <c r="AS59">
        <v>4.5194010000000002</v>
      </c>
      <c r="AT59">
        <v>19.197963999999999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2159.0305470000003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565.28462999999999</v>
      </c>
      <c r="L60">
        <v>521.22569999999996</v>
      </c>
      <c r="M60">
        <v>78.711799999999997</v>
      </c>
      <c r="N60">
        <v>56.691693999999998</v>
      </c>
      <c r="O60">
        <v>118.706633</v>
      </c>
      <c r="P60">
        <v>133.723669</v>
      </c>
      <c r="Q60">
        <v>10.136544000000001</v>
      </c>
      <c r="R60">
        <v>40.690257000000003</v>
      </c>
      <c r="S60">
        <v>25.331856999999999</v>
      </c>
      <c r="T60">
        <v>0</v>
      </c>
      <c r="U60">
        <v>331.525462</v>
      </c>
      <c r="V60">
        <v>19.898727000000001</v>
      </c>
      <c r="W60">
        <v>44.538477</v>
      </c>
      <c r="X60">
        <v>141.355738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20.811015999999999</v>
      </c>
      <c r="AH60">
        <v>0</v>
      </c>
      <c r="AI60">
        <v>0</v>
      </c>
      <c r="AJ60">
        <v>0</v>
      </c>
      <c r="AK60">
        <v>52.135241000000001</v>
      </c>
      <c r="AL60">
        <v>1.3384849999999999</v>
      </c>
      <c r="AM60">
        <v>0</v>
      </c>
      <c r="AN60">
        <v>0.84469300000000003</v>
      </c>
      <c r="AO60">
        <v>0</v>
      </c>
      <c r="AP60">
        <v>0</v>
      </c>
      <c r="AQ60">
        <v>0</v>
      </c>
      <c r="AR60">
        <v>2.119459</v>
      </c>
      <c r="AS60">
        <v>4.5194010000000002</v>
      </c>
      <c r="AT60">
        <v>19.197963999999999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2188.7874470000006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570.08411899999999</v>
      </c>
      <c r="L61">
        <v>551.20347300000003</v>
      </c>
      <c r="M61">
        <v>78.711799999999997</v>
      </c>
      <c r="N61">
        <v>56.691693999999998</v>
      </c>
      <c r="O61">
        <v>118.706633</v>
      </c>
      <c r="P61">
        <v>133.723669</v>
      </c>
      <c r="Q61">
        <v>10.136544000000001</v>
      </c>
      <c r="R61">
        <v>40.690257000000003</v>
      </c>
      <c r="S61">
        <v>25.331856999999999</v>
      </c>
      <c r="T61">
        <v>0</v>
      </c>
      <c r="U61">
        <v>331.525462</v>
      </c>
      <c r="V61">
        <v>19.898727000000001</v>
      </c>
      <c r="W61">
        <v>44.538477</v>
      </c>
      <c r="X61">
        <v>141.355738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20.811015999999999</v>
      </c>
      <c r="AH61">
        <v>0</v>
      </c>
      <c r="AI61">
        <v>0</v>
      </c>
      <c r="AJ61">
        <v>0</v>
      </c>
      <c r="AK61">
        <v>52.135241000000001</v>
      </c>
      <c r="AL61">
        <v>1.3384849999999999</v>
      </c>
      <c r="AM61">
        <v>0</v>
      </c>
      <c r="AN61">
        <v>0.84469300000000003</v>
      </c>
      <c r="AO61">
        <v>0</v>
      </c>
      <c r="AP61">
        <v>0</v>
      </c>
      <c r="AQ61">
        <v>0</v>
      </c>
      <c r="AR61">
        <v>2.119459</v>
      </c>
      <c r="AS61">
        <v>4.5194010000000002</v>
      </c>
      <c r="AT61">
        <v>19.197963999999999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2223.5647090000007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651.95448099999999</v>
      </c>
      <c r="L62">
        <v>626.55082300000004</v>
      </c>
      <c r="M62">
        <v>78.711799999999997</v>
      </c>
      <c r="N62">
        <v>56.691693999999998</v>
      </c>
      <c r="O62">
        <v>118.706633</v>
      </c>
      <c r="P62">
        <v>133.723669</v>
      </c>
      <c r="Q62">
        <v>10.136544000000001</v>
      </c>
      <c r="R62">
        <v>40.690257000000003</v>
      </c>
      <c r="S62">
        <v>25.331856999999999</v>
      </c>
      <c r="T62">
        <v>0</v>
      </c>
      <c r="U62">
        <v>331.525462</v>
      </c>
      <c r="V62">
        <v>19.898727000000001</v>
      </c>
      <c r="W62">
        <v>44.538477</v>
      </c>
      <c r="X62">
        <v>141.355738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20.811015999999999</v>
      </c>
      <c r="AH62">
        <v>0</v>
      </c>
      <c r="AI62">
        <v>0</v>
      </c>
      <c r="AJ62">
        <v>0</v>
      </c>
      <c r="AK62">
        <v>52.135241000000001</v>
      </c>
      <c r="AL62">
        <v>1.3384849999999999</v>
      </c>
      <c r="AM62">
        <v>0</v>
      </c>
      <c r="AN62">
        <v>0.84469300000000003</v>
      </c>
      <c r="AO62">
        <v>0</v>
      </c>
      <c r="AP62">
        <v>0</v>
      </c>
      <c r="AQ62">
        <v>0</v>
      </c>
      <c r="AR62">
        <v>2.119459</v>
      </c>
      <c r="AS62">
        <v>4.5194010000000002</v>
      </c>
      <c r="AT62">
        <v>19.197963999999999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2380.7824210000003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645.22644600000001</v>
      </c>
      <c r="L63">
        <v>551.20347300000003</v>
      </c>
      <c r="M63">
        <v>78.711799999999997</v>
      </c>
      <c r="N63">
        <v>56.691693999999998</v>
      </c>
      <c r="O63">
        <v>118.706633</v>
      </c>
      <c r="P63">
        <v>133.723669</v>
      </c>
      <c r="Q63">
        <v>10.136544000000001</v>
      </c>
      <c r="R63">
        <v>40.690257000000003</v>
      </c>
      <c r="S63">
        <v>25.331856999999999</v>
      </c>
      <c r="T63">
        <v>0</v>
      </c>
      <c r="U63">
        <v>331.525462</v>
      </c>
      <c r="V63">
        <v>19.898727000000001</v>
      </c>
      <c r="W63">
        <v>44.538477</v>
      </c>
      <c r="X63">
        <v>141.355738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20.811015999999999</v>
      </c>
      <c r="AH63">
        <v>0</v>
      </c>
      <c r="AI63">
        <v>0</v>
      </c>
      <c r="AJ63">
        <v>0</v>
      </c>
      <c r="AK63">
        <v>52.135241000000001</v>
      </c>
      <c r="AL63">
        <v>1.3384849999999999</v>
      </c>
      <c r="AM63">
        <v>0</v>
      </c>
      <c r="AN63">
        <v>0.84469300000000003</v>
      </c>
      <c r="AO63">
        <v>0</v>
      </c>
      <c r="AP63">
        <v>0</v>
      </c>
      <c r="AQ63">
        <v>14.937004</v>
      </c>
      <c r="AR63">
        <v>2.119459</v>
      </c>
      <c r="AS63">
        <v>4.5194010000000002</v>
      </c>
      <c r="AT63">
        <v>19.197963999999999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2313.6440400000006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645.22644600000001</v>
      </c>
      <c r="L64">
        <v>551.20347300000003</v>
      </c>
      <c r="M64">
        <v>78.711799999999997</v>
      </c>
      <c r="N64">
        <v>56.691693999999998</v>
      </c>
      <c r="O64">
        <v>118.706633</v>
      </c>
      <c r="P64">
        <v>133.723669</v>
      </c>
      <c r="Q64">
        <v>10.136544000000001</v>
      </c>
      <c r="R64">
        <v>40.690257000000003</v>
      </c>
      <c r="S64">
        <v>25.331856999999999</v>
      </c>
      <c r="T64">
        <v>0</v>
      </c>
      <c r="U64">
        <v>331.525462</v>
      </c>
      <c r="V64">
        <v>19.898727000000001</v>
      </c>
      <c r="W64">
        <v>44.538477</v>
      </c>
      <c r="X64">
        <v>141.355738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20.811015999999999</v>
      </c>
      <c r="AH64">
        <v>0</v>
      </c>
      <c r="AI64">
        <v>0</v>
      </c>
      <c r="AJ64">
        <v>0</v>
      </c>
      <c r="AK64">
        <v>52.135241000000001</v>
      </c>
      <c r="AL64">
        <v>1.3384849999999999</v>
      </c>
      <c r="AM64">
        <v>0</v>
      </c>
      <c r="AN64">
        <v>0.84469300000000003</v>
      </c>
      <c r="AO64">
        <v>0</v>
      </c>
      <c r="AP64">
        <v>0</v>
      </c>
      <c r="AQ64">
        <v>14.937004</v>
      </c>
      <c r="AR64">
        <v>2.119459</v>
      </c>
      <c r="AS64">
        <v>4.5194010000000002</v>
      </c>
      <c r="AT64">
        <v>19.197963999999999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2313.6440400000006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651.95448099999999</v>
      </c>
      <c r="L65">
        <v>626.55082300000004</v>
      </c>
      <c r="M65">
        <v>78.711799999999997</v>
      </c>
      <c r="N65">
        <v>56.691693999999998</v>
      </c>
      <c r="O65">
        <v>118.706633</v>
      </c>
      <c r="P65">
        <v>133.723669</v>
      </c>
      <c r="Q65">
        <v>10.136544000000001</v>
      </c>
      <c r="R65">
        <v>40.690257000000003</v>
      </c>
      <c r="S65">
        <v>25.331856999999999</v>
      </c>
      <c r="T65">
        <v>0</v>
      </c>
      <c r="U65">
        <v>331.525462</v>
      </c>
      <c r="V65">
        <v>19.898727000000001</v>
      </c>
      <c r="W65">
        <v>44.538477</v>
      </c>
      <c r="X65">
        <v>141.355738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20.811015999999999</v>
      </c>
      <c r="AH65">
        <v>0</v>
      </c>
      <c r="AI65">
        <v>0</v>
      </c>
      <c r="AJ65">
        <v>0</v>
      </c>
      <c r="AK65">
        <v>52.135241000000001</v>
      </c>
      <c r="AL65">
        <v>1.3384849999999999</v>
      </c>
      <c r="AM65">
        <v>0</v>
      </c>
      <c r="AN65">
        <v>0.84469300000000003</v>
      </c>
      <c r="AO65">
        <v>0</v>
      </c>
      <c r="AP65">
        <v>0</v>
      </c>
      <c r="AQ65">
        <v>14.937004</v>
      </c>
      <c r="AR65">
        <v>2.119459</v>
      </c>
      <c r="AS65">
        <v>4.5194010000000002</v>
      </c>
      <c r="AT65">
        <v>19.197963999999999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2395.7194250000002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651.95448099999999</v>
      </c>
      <c r="L66">
        <v>626.55082300000004</v>
      </c>
      <c r="M66">
        <v>78.711799999999997</v>
      </c>
      <c r="N66">
        <v>56.691693999999998</v>
      </c>
      <c r="O66">
        <v>118.706633</v>
      </c>
      <c r="P66">
        <v>133.723669</v>
      </c>
      <c r="Q66">
        <v>10.136544000000001</v>
      </c>
      <c r="R66">
        <v>40.690257000000003</v>
      </c>
      <c r="S66">
        <v>25.331856999999999</v>
      </c>
      <c r="T66">
        <v>0</v>
      </c>
      <c r="U66">
        <v>331.525462</v>
      </c>
      <c r="V66">
        <v>19.898727000000001</v>
      </c>
      <c r="W66">
        <v>44.538477</v>
      </c>
      <c r="X66">
        <v>141.355738</v>
      </c>
      <c r="Y66">
        <v>0</v>
      </c>
      <c r="Z66">
        <v>0</v>
      </c>
      <c r="AA66">
        <v>0</v>
      </c>
      <c r="AB66">
        <v>3.1988669999999999</v>
      </c>
      <c r="AC66">
        <v>0</v>
      </c>
      <c r="AD66">
        <v>0</v>
      </c>
      <c r="AE66">
        <v>15.818049999999999</v>
      </c>
      <c r="AF66">
        <v>0</v>
      </c>
      <c r="AG66">
        <v>20.811015999999999</v>
      </c>
      <c r="AH66">
        <v>0</v>
      </c>
      <c r="AI66">
        <v>0</v>
      </c>
      <c r="AJ66">
        <v>0</v>
      </c>
      <c r="AK66">
        <v>52.135241000000001</v>
      </c>
      <c r="AL66">
        <v>1.3384849999999999</v>
      </c>
      <c r="AM66">
        <v>0</v>
      </c>
      <c r="AN66">
        <v>0.84469300000000003</v>
      </c>
      <c r="AO66">
        <v>0</v>
      </c>
      <c r="AP66">
        <v>0</v>
      </c>
      <c r="AQ66">
        <v>29.874008</v>
      </c>
      <c r="AR66">
        <v>2.119459</v>
      </c>
      <c r="AS66">
        <v>4.5194010000000002</v>
      </c>
      <c r="AT66">
        <v>19.197963999999999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2429.673346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651.95448099999999</v>
      </c>
      <c r="L67">
        <v>626.55082300000004</v>
      </c>
      <c r="M67">
        <v>78.711799999999997</v>
      </c>
      <c r="N67">
        <v>56.691693999999998</v>
      </c>
      <c r="O67">
        <v>118.706633</v>
      </c>
      <c r="P67">
        <v>133.723669</v>
      </c>
      <c r="Q67">
        <v>10.136544000000001</v>
      </c>
      <c r="R67">
        <v>40.690257000000003</v>
      </c>
      <c r="S67">
        <v>25.331856999999999</v>
      </c>
      <c r="T67">
        <v>0</v>
      </c>
      <c r="U67">
        <v>331.525462</v>
      </c>
      <c r="V67">
        <v>19.898727000000001</v>
      </c>
      <c r="W67">
        <v>44.538477</v>
      </c>
      <c r="X67">
        <v>141.355738</v>
      </c>
      <c r="Y67">
        <v>0</v>
      </c>
      <c r="Z67">
        <v>0</v>
      </c>
      <c r="AA67">
        <v>0</v>
      </c>
      <c r="AB67">
        <v>3.1988669999999999</v>
      </c>
      <c r="AC67">
        <v>0</v>
      </c>
      <c r="AD67">
        <v>0</v>
      </c>
      <c r="AE67">
        <v>15.818049999999999</v>
      </c>
      <c r="AF67">
        <v>0</v>
      </c>
      <c r="AG67">
        <v>20.811015999999999</v>
      </c>
      <c r="AH67">
        <v>0</v>
      </c>
      <c r="AI67">
        <v>0</v>
      </c>
      <c r="AJ67">
        <v>0</v>
      </c>
      <c r="AK67">
        <v>52.135241000000001</v>
      </c>
      <c r="AL67">
        <v>1.3384849999999999</v>
      </c>
      <c r="AM67">
        <v>0</v>
      </c>
      <c r="AN67">
        <v>0.84469300000000003</v>
      </c>
      <c r="AO67">
        <v>0</v>
      </c>
      <c r="AP67">
        <v>0</v>
      </c>
      <c r="AQ67">
        <v>29.874008</v>
      </c>
      <c r="AR67">
        <v>2.119459</v>
      </c>
      <c r="AS67">
        <v>4.5194010000000002</v>
      </c>
      <c r="AT67">
        <v>19.197963999999999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2429.673346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651.95448099999999</v>
      </c>
      <c r="L68">
        <v>626.55082300000004</v>
      </c>
      <c r="M68">
        <v>78.711799999999997</v>
      </c>
      <c r="N68">
        <v>56.691693999999998</v>
      </c>
      <c r="O68">
        <v>118.706633</v>
      </c>
      <c r="P68">
        <v>133.723669</v>
      </c>
      <c r="Q68">
        <v>10.136544000000001</v>
      </c>
      <c r="R68">
        <v>40.690257000000003</v>
      </c>
      <c r="S68">
        <v>25.331856999999999</v>
      </c>
      <c r="T68">
        <v>0</v>
      </c>
      <c r="U68">
        <v>331.525462</v>
      </c>
      <c r="V68">
        <v>19.898727000000001</v>
      </c>
      <c r="W68">
        <v>44.538477</v>
      </c>
      <c r="X68">
        <v>141.355738</v>
      </c>
      <c r="Y68">
        <v>0</v>
      </c>
      <c r="Z68">
        <v>0</v>
      </c>
      <c r="AA68">
        <v>0</v>
      </c>
      <c r="AB68">
        <v>3.1988669999999999</v>
      </c>
      <c r="AC68">
        <v>0</v>
      </c>
      <c r="AD68">
        <v>0</v>
      </c>
      <c r="AE68">
        <v>31.636099999999999</v>
      </c>
      <c r="AF68">
        <v>0</v>
      </c>
      <c r="AG68">
        <v>20.811015999999999</v>
      </c>
      <c r="AH68">
        <v>0</v>
      </c>
      <c r="AI68">
        <v>0</v>
      </c>
      <c r="AJ68">
        <v>0</v>
      </c>
      <c r="AK68">
        <v>52.135241000000001</v>
      </c>
      <c r="AL68">
        <v>1.3384849999999999</v>
      </c>
      <c r="AM68">
        <v>0</v>
      </c>
      <c r="AN68">
        <v>0.84469300000000003</v>
      </c>
      <c r="AO68">
        <v>0</v>
      </c>
      <c r="AP68">
        <v>0</v>
      </c>
      <c r="AQ68">
        <v>29.874008</v>
      </c>
      <c r="AR68">
        <v>2.119459</v>
      </c>
      <c r="AS68">
        <v>4.5194010000000002</v>
      </c>
      <c r="AT68">
        <v>19.197963999999999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2445.4913960000003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651.95448099999999</v>
      </c>
      <c r="L69">
        <v>626.55082300000004</v>
      </c>
      <c r="M69">
        <v>78.711799999999997</v>
      </c>
      <c r="N69">
        <v>56.691693999999998</v>
      </c>
      <c r="O69">
        <v>118.706633</v>
      </c>
      <c r="P69">
        <v>133.723669</v>
      </c>
      <c r="Q69">
        <v>10.136544000000001</v>
      </c>
      <c r="R69">
        <v>40.690257000000003</v>
      </c>
      <c r="S69">
        <v>25.331856999999999</v>
      </c>
      <c r="T69">
        <v>0</v>
      </c>
      <c r="U69">
        <v>331.525462</v>
      </c>
      <c r="V69">
        <v>19.898727000000001</v>
      </c>
      <c r="W69">
        <v>44.538477</v>
      </c>
      <c r="X69">
        <v>141.355738</v>
      </c>
      <c r="Y69">
        <v>0</v>
      </c>
      <c r="Z69">
        <v>0</v>
      </c>
      <c r="AA69">
        <v>0</v>
      </c>
      <c r="AB69">
        <v>3.1988669999999999</v>
      </c>
      <c r="AC69">
        <v>0</v>
      </c>
      <c r="AD69">
        <v>0</v>
      </c>
      <c r="AE69">
        <v>31.636099999999999</v>
      </c>
      <c r="AF69">
        <v>8.5181529999999999</v>
      </c>
      <c r="AG69">
        <v>20.811015999999999</v>
      </c>
      <c r="AH69">
        <v>14.544404999999999</v>
      </c>
      <c r="AI69">
        <v>0</v>
      </c>
      <c r="AJ69">
        <v>0</v>
      </c>
      <c r="AK69">
        <v>52.135241000000001</v>
      </c>
      <c r="AL69">
        <v>1.3384849999999999</v>
      </c>
      <c r="AM69">
        <v>0</v>
      </c>
      <c r="AN69">
        <v>0.84469300000000003</v>
      </c>
      <c r="AO69">
        <v>0</v>
      </c>
      <c r="AP69">
        <v>0</v>
      </c>
      <c r="AQ69">
        <v>44.811011999999998</v>
      </c>
      <c r="AR69">
        <v>2.119459</v>
      </c>
      <c r="AS69">
        <v>4.5194010000000002</v>
      </c>
      <c r="AT69">
        <v>19.197963999999999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2483.4909580000008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651.95448099999999</v>
      </c>
      <c r="L70">
        <v>626.55082300000004</v>
      </c>
      <c r="M70">
        <v>78.711799999999997</v>
      </c>
      <c r="N70">
        <v>56.691693999999998</v>
      </c>
      <c r="O70">
        <v>118.706633</v>
      </c>
      <c r="P70">
        <v>133.723669</v>
      </c>
      <c r="Q70">
        <v>10.136544000000001</v>
      </c>
      <c r="R70">
        <v>40.690257000000003</v>
      </c>
      <c r="S70">
        <v>25.331856999999999</v>
      </c>
      <c r="T70">
        <v>0</v>
      </c>
      <c r="U70">
        <v>331.525462</v>
      </c>
      <c r="V70">
        <v>19.898727000000001</v>
      </c>
      <c r="W70">
        <v>44.538477</v>
      </c>
      <c r="X70">
        <v>141.355738</v>
      </c>
      <c r="Y70">
        <v>0</v>
      </c>
      <c r="Z70">
        <v>0</v>
      </c>
      <c r="AA70">
        <v>0</v>
      </c>
      <c r="AB70">
        <v>3.1988669999999999</v>
      </c>
      <c r="AC70">
        <v>0</v>
      </c>
      <c r="AD70">
        <v>0</v>
      </c>
      <c r="AE70">
        <v>31.636099999999999</v>
      </c>
      <c r="AF70">
        <v>17.982766999999999</v>
      </c>
      <c r="AG70">
        <v>20.811015999999999</v>
      </c>
      <c r="AH70">
        <v>30.906860000000002</v>
      </c>
      <c r="AI70">
        <v>0</v>
      </c>
      <c r="AJ70">
        <v>0</v>
      </c>
      <c r="AK70">
        <v>52.135241000000001</v>
      </c>
      <c r="AL70">
        <v>1.3384849999999999</v>
      </c>
      <c r="AM70">
        <v>2.1752289999999999</v>
      </c>
      <c r="AN70">
        <v>0.84469300000000003</v>
      </c>
      <c r="AO70">
        <v>0</v>
      </c>
      <c r="AP70">
        <v>0</v>
      </c>
      <c r="AQ70">
        <v>44.811011999999998</v>
      </c>
      <c r="AR70">
        <v>2.119459</v>
      </c>
      <c r="AS70">
        <v>4.5194010000000002</v>
      </c>
      <c r="AT70">
        <v>18.338242000000001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2510.6335340000005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651.95448099999999</v>
      </c>
      <c r="L71">
        <v>626.55082300000004</v>
      </c>
      <c r="M71">
        <v>78.711799999999997</v>
      </c>
      <c r="N71">
        <v>56.691693999999998</v>
      </c>
      <c r="O71">
        <v>118.706633</v>
      </c>
      <c r="P71">
        <v>133.723669</v>
      </c>
      <c r="Q71">
        <v>10.136544000000001</v>
      </c>
      <c r="R71">
        <v>40.690257000000003</v>
      </c>
      <c r="S71">
        <v>25.331856999999999</v>
      </c>
      <c r="T71">
        <v>0</v>
      </c>
      <c r="U71">
        <v>331.525462</v>
      </c>
      <c r="V71">
        <v>19.898727000000001</v>
      </c>
      <c r="W71">
        <v>44.538477</v>
      </c>
      <c r="X71">
        <v>141.355738</v>
      </c>
      <c r="Y71">
        <v>0</v>
      </c>
      <c r="Z71">
        <v>0</v>
      </c>
      <c r="AA71">
        <v>0</v>
      </c>
      <c r="AB71">
        <v>12.641921</v>
      </c>
      <c r="AC71">
        <v>0</v>
      </c>
      <c r="AD71">
        <v>8.6568260000000006</v>
      </c>
      <c r="AE71">
        <v>31.636099999999999</v>
      </c>
      <c r="AF71">
        <v>26.974150000000002</v>
      </c>
      <c r="AG71">
        <v>20.811015999999999</v>
      </c>
      <c r="AH71">
        <v>57.268594</v>
      </c>
      <c r="AI71">
        <v>0</v>
      </c>
      <c r="AJ71">
        <v>0</v>
      </c>
      <c r="AK71">
        <v>52.135241000000001</v>
      </c>
      <c r="AL71">
        <v>1.3384849999999999</v>
      </c>
      <c r="AM71">
        <v>5.067005</v>
      </c>
      <c r="AN71">
        <v>0.84469300000000003</v>
      </c>
      <c r="AO71">
        <v>0</v>
      </c>
      <c r="AP71">
        <v>0</v>
      </c>
      <c r="AQ71">
        <v>44.811011999999998</v>
      </c>
      <c r="AR71">
        <v>2.119459</v>
      </c>
      <c r="AS71">
        <v>4.5194010000000002</v>
      </c>
      <c r="AT71">
        <v>19.197963999999999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2567.8380290000005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651.95448099999999</v>
      </c>
      <c r="L72">
        <v>626.55082300000004</v>
      </c>
      <c r="M72">
        <v>78.711799999999997</v>
      </c>
      <c r="N72">
        <v>56.691693999999998</v>
      </c>
      <c r="O72">
        <v>118.706633</v>
      </c>
      <c r="P72">
        <v>133.723669</v>
      </c>
      <c r="Q72">
        <v>10.136544000000001</v>
      </c>
      <c r="R72">
        <v>40.690257000000003</v>
      </c>
      <c r="S72">
        <v>25.331856999999999</v>
      </c>
      <c r="T72">
        <v>0</v>
      </c>
      <c r="U72">
        <v>331.525462</v>
      </c>
      <c r="V72">
        <v>19.898727000000001</v>
      </c>
      <c r="W72">
        <v>44.538477</v>
      </c>
      <c r="X72">
        <v>141.355738</v>
      </c>
      <c r="Y72">
        <v>0</v>
      </c>
      <c r="Z72">
        <v>1.05589</v>
      </c>
      <c r="AA72">
        <v>6.7490569999999996</v>
      </c>
      <c r="AB72">
        <v>12.641921</v>
      </c>
      <c r="AC72">
        <v>0</v>
      </c>
      <c r="AD72">
        <v>17.539362000000001</v>
      </c>
      <c r="AE72">
        <v>31.636099999999999</v>
      </c>
      <c r="AF72">
        <v>35.965533000000001</v>
      </c>
      <c r="AG72">
        <v>20.811015999999999</v>
      </c>
      <c r="AH72">
        <v>75.449100000000001</v>
      </c>
      <c r="AI72">
        <v>0</v>
      </c>
      <c r="AJ72">
        <v>0</v>
      </c>
      <c r="AK72">
        <v>52.135241000000001</v>
      </c>
      <c r="AL72">
        <v>1.3384849999999999</v>
      </c>
      <c r="AM72">
        <v>5.0682840000000002</v>
      </c>
      <c r="AN72">
        <v>0.84469300000000003</v>
      </c>
      <c r="AO72">
        <v>0</v>
      </c>
      <c r="AP72">
        <v>0</v>
      </c>
      <c r="AQ72">
        <v>44.811011999999998</v>
      </c>
      <c r="AR72">
        <v>2.119459</v>
      </c>
      <c r="AS72">
        <v>4.5194010000000002</v>
      </c>
      <c r="AT72">
        <v>19.197963999999999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2611.6986800000004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651.95448099999999</v>
      </c>
      <c r="L73">
        <v>626.55082300000004</v>
      </c>
      <c r="M73">
        <v>78.711799999999997</v>
      </c>
      <c r="N73">
        <v>56.691693999999998</v>
      </c>
      <c r="O73">
        <v>118.706633</v>
      </c>
      <c r="P73">
        <v>133.723669</v>
      </c>
      <c r="Q73">
        <v>10.136544000000001</v>
      </c>
      <c r="R73">
        <v>40.690257000000003</v>
      </c>
      <c r="S73">
        <v>25.331856999999999</v>
      </c>
      <c r="T73">
        <v>0</v>
      </c>
      <c r="U73">
        <v>331.525462</v>
      </c>
      <c r="V73">
        <v>19.898727000000001</v>
      </c>
      <c r="W73">
        <v>44.538477</v>
      </c>
      <c r="X73">
        <v>141.355738</v>
      </c>
      <c r="Y73">
        <v>0</v>
      </c>
      <c r="Z73">
        <v>12.518632</v>
      </c>
      <c r="AA73">
        <v>13.346450000000001</v>
      </c>
      <c r="AB73">
        <v>25.283843000000001</v>
      </c>
      <c r="AC73">
        <v>0</v>
      </c>
      <c r="AD73">
        <v>17.539362000000001</v>
      </c>
      <c r="AE73">
        <v>31.636099999999999</v>
      </c>
      <c r="AF73">
        <v>37.404155000000003</v>
      </c>
      <c r="AG73">
        <v>20.811015999999999</v>
      </c>
      <c r="AH73">
        <v>112.264625</v>
      </c>
      <c r="AI73">
        <v>0</v>
      </c>
      <c r="AJ73">
        <v>0</v>
      </c>
      <c r="AK73">
        <v>52.135241000000001</v>
      </c>
      <c r="AL73">
        <v>12.269442</v>
      </c>
      <c r="AM73">
        <v>5.067005</v>
      </c>
      <c r="AN73">
        <v>0.84469300000000003</v>
      </c>
      <c r="AO73">
        <v>0</v>
      </c>
      <c r="AP73">
        <v>0</v>
      </c>
      <c r="AQ73">
        <v>44.811011999999998</v>
      </c>
      <c r="AR73">
        <v>3.179189</v>
      </c>
      <c r="AS73">
        <v>4.5194010000000002</v>
      </c>
      <c r="AT73">
        <v>19.197963999999999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2692.644292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651.95448099999999</v>
      </c>
      <c r="L74">
        <v>626.55082300000004</v>
      </c>
      <c r="M74">
        <v>78.711799999999997</v>
      </c>
      <c r="N74">
        <v>56.691693999999998</v>
      </c>
      <c r="O74">
        <v>118.706633</v>
      </c>
      <c r="P74">
        <v>133.723669</v>
      </c>
      <c r="Q74">
        <v>10.136544000000001</v>
      </c>
      <c r="R74">
        <v>40.690257000000003</v>
      </c>
      <c r="S74">
        <v>25.331856999999999</v>
      </c>
      <c r="T74">
        <v>0</v>
      </c>
      <c r="U74">
        <v>331.525462</v>
      </c>
      <c r="V74">
        <v>19.898727000000001</v>
      </c>
      <c r="W74">
        <v>44.538477</v>
      </c>
      <c r="X74">
        <v>141.355738</v>
      </c>
      <c r="Y74">
        <v>0</v>
      </c>
      <c r="Z74">
        <v>12.518632</v>
      </c>
      <c r="AA74">
        <v>21.232987999999999</v>
      </c>
      <c r="AB74">
        <v>25.283843000000001</v>
      </c>
      <c r="AC74">
        <v>0</v>
      </c>
      <c r="AD74">
        <v>26.309042999999999</v>
      </c>
      <c r="AE74">
        <v>31.636099999999999</v>
      </c>
      <c r="AF74">
        <v>37.404155000000003</v>
      </c>
      <c r="AG74">
        <v>20.811015999999999</v>
      </c>
      <c r="AH74">
        <v>112.264625</v>
      </c>
      <c r="AI74">
        <v>0</v>
      </c>
      <c r="AJ74">
        <v>0</v>
      </c>
      <c r="AK74">
        <v>52.135241000000001</v>
      </c>
      <c r="AL74">
        <v>53.539382000000003</v>
      </c>
      <c r="AM74">
        <v>5.067005</v>
      </c>
      <c r="AN74">
        <v>0.84469300000000003</v>
      </c>
      <c r="AO74">
        <v>0</v>
      </c>
      <c r="AP74">
        <v>0</v>
      </c>
      <c r="AQ74">
        <v>44.811011999999998</v>
      </c>
      <c r="AR74">
        <v>34.971077000000001</v>
      </c>
      <c r="AS74">
        <v>4.5194010000000002</v>
      </c>
      <c r="AT74">
        <v>19.197963999999999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2782.3623390000007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651.95448099999999</v>
      </c>
      <c r="L75">
        <v>582.61370499999998</v>
      </c>
      <c r="M75">
        <v>78.711799999999997</v>
      </c>
      <c r="N75">
        <v>56.691693999999998</v>
      </c>
      <c r="O75">
        <v>118.706633</v>
      </c>
      <c r="P75">
        <v>133.723669</v>
      </c>
      <c r="Q75">
        <v>10.136544000000001</v>
      </c>
      <c r="R75">
        <v>40.690257000000003</v>
      </c>
      <c r="S75">
        <v>25.331856999999999</v>
      </c>
      <c r="T75">
        <v>0</v>
      </c>
      <c r="U75">
        <v>331.525462</v>
      </c>
      <c r="V75">
        <v>19.898727000000001</v>
      </c>
      <c r="W75">
        <v>44.538477</v>
      </c>
      <c r="X75">
        <v>141.355738</v>
      </c>
      <c r="Y75">
        <v>0</v>
      </c>
      <c r="Z75">
        <v>12.518632</v>
      </c>
      <c r="AA75">
        <v>25.024592999999999</v>
      </c>
      <c r="AB75">
        <v>25.283843000000001</v>
      </c>
      <c r="AC75">
        <v>0</v>
      </c>
      <c r="AD75">
        <v>26.309042999999999</v>
      </c>
      <c r="AE75">
        <v>31.636099999999999</v>
      </c>
      <c r="AF75">
        <v>37.404155000000003</v>
      </c>
      <c r="AG75">
        <v>20.811015999999999</v>
      </c>
      <c r="AH75">
        <v>112.264625</v>
      </c>
      <c r="AI75">
        <v>0</v>
      </c>
      <c r="AJ75">
        <v>0</v>
      </c>
      <c r="AK75">
        <v>52.135241000000001</v>
      </c>
      <c r="AL75">
        <v>53.539382000000003</v>
      </c>
      <c r="AM75">
        <v>5.067005</v>
      </c>
      <c r="AN75">
        <v>0.84469300000000003</v>
      </c>
      <c r="AO75">
        <v>0</v>
      </c>
      <c r="AP75">
        <v>0</v>
      </c>
      <c r="AQ75">
        <v>44.811011999999998</v>
      </c>
      <c r="AR75">
        <v>34.971077000000001</v>
      </c>
      <c r="AS75">
        <v>4.5194010000000002</v>
      </c>
      <c r="AT75">
        <v>19.197963999999999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2742.2168260000008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651.95448099999999</v>
      </c>
      <c r="L76">
        <v>537.82285100000001</v>
      </c>
      <c r="M76">
        <v>78.711799999999997</v>
      </c>
      <c r="N76">
        <v>56.691693999999998</v>
      </c>
      <c r="O76">
        <v>118.706633</v>
      </c>
      <c r="P76">
        <v>133.723669</v>
      </c>
      <c r="Q76">
        <v>10.136544000000001</v>
      </c>
      <c r="R76">
        <v>40.690257000000003</v>
      </c>
      <c r="S76">
        <v>25.331856999999999</v>
      </c>
      <c r="T76">
        <v>0</v>
      </c>
      <c r="U76">
        <v>331.525462</v>
      </c>
      <c r="V76">
        <v>19.898727000000001</v>
      </c>
      <c r="W76">
        <v>44.538477</v>
      </c>
      <c r="X76">
        <v>141.355738</v>
      </c>
      <c r="Y76">
        <v>0</v>
      </c>
      <c r="Z76">
        <v>12.518632</v>
      </c>
      <c r="AA76">
        <v>25.024592999999999</v>
      </c>
      <c r="AB76">
        <v>25.283843000000001</v>
      </c>
      <c r="AC76">
        <v>0</v>
      </c>
      <c r="AD76">
        <v>26.309042999999999</v>
      </c>
      <c r="AE76">
        <v>31.636099999999999</v>
      </c>
      <c r="AF76">
        <v>37.404155000000003</v>
      </c>
      <c r="AG76">
        <v>20.811015999999999</v>
      </c>
      <c r="AH76">
        <v>112.264625</v>
      </c>
      <c r="AI76">
        <v>0</v>
      </c>
      <c r="AJ76">
        <v>0</v>
      </c>
      <c r="AK76">
        <v>52.135241000000001</v>
      </c>
      <c r="AL76">
        <v>53.539382000000003</v>
      </c>
      <c r="AM76">
        <v>5.067005</v>
      </c>
      <c r="AN76">
        <v>0.84469300000000003</v>
      </c>
      <c r="AO76">
        <v>0</v>
      </c>
      <c r="AP76">
        <v>0</v>
      </c>
      <c r="AQ76">
        <v>44.811011999999998</v>
      </c>
      <c r="AR76">
        <v>3.179189</v>
      </c>
      <c r="AS76">
        <v>4.5194010000000002</v>
      </c>
      <c r="AT76">
        <v>19.197963999999999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2665.6340840000007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651.95448099999999</v>
      </c>
      <c r="L77">
        <v>537.82285100000001</v>
      </c>
      <c r="M77">
        <v>78.711799999999997</v>
      </c>
      <c r="N77">
        <v>56.691693999999998</v>
      </c>
      <c r="O77">
        <v>118.706633</v>
      </c>
      <c r="P77">
        <v>133.723669</v>
      </c>
      <c r="Q77">
        <v>10.136544000000001</v>
      </c>
      <c r="R77">
        <v>40.690257000000003</v>
      </c>
      <c r="S77">
        <v>25.331856999999999</v>
      </c>
      <c r="T77">
        <v>0</v>
      </c>
      <c r="U77">
        <v>331.525462</v>
      </c>
      <c r="V77">
        <v>19.898727000000001</v>
      </c>
      <c r="W77">
        <v>44.538477</v>
      </c>
      <c r="X77">
        <v>141.355738</v>
      </c>
      <c r="Y77">
        <v>0</v>
      </c>
      <c r="Z77">
        <v>12.518632</v>
      </c>
      <c r="AA77">
        <v>25.024592999999999</v>
      </c>
      <c r="AB77">
        <v>25.283843000000001</v>
      </c>
      <c r="AC77">
        <v>0</v>
      </c>
      <c r="AD77">
        <v>26.309042999999999</v>
      </c>
      <c r="AE77">
        <v>31.636099999999999</v>
      </c>
      <c r="AF77">
        <v>37.404155000000003</v>
      </c>
      <c r="AG77">
        <v>20.811015999999999</v>
      </c>
      <c r="AH77">
        <v>112.264625</v>
      </c>
      <c r="AI77">
        <v>0</v>
      </c>
      <c r="AJ77">
        <v>0</v>
      </c>
      <c r="AK77">
        <v>52.135241000000001</v>
      </c>
      <c r="AL77">
        <v>53.539382000000003</v>
      </c>
      <c r="AM77">
        <v>5.067005</v>
      </c>
      <c r="AN77">
        <v>0.84469300000000003</v>
      </c>
      <c r="AO77">
        <v>0</v>
      </c>
      <c r="AP77">
        <v>0</v>
      </c>
      <c r="AQ77">
        <v>44.811011999999998</v>
      </c>
      <c r="AR77">
        <v>2.119459</v>
      </c>
      <c r="AS77">
        <v>4.5194010000000002</v>
      </c>
      <c r="AT77">
        <v>19.197963999999999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2664.5743540000008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651.95448099999999</v>
      </c>
      <c r="L78">
        <v>537.82285100000001</v>
      </c>
      <c r="M78">
        <v>78.711799999999997</v>
      </c>
      <c r="N78">
        <v>56.691693999999998</v>
      </c>
      <c r="O78">
        <v>118.706633</v>
      </c>
      <c r="P78">
        <v>133.723669</v>
      </c>
      <c r="Q78">
        <v>10.136544000000001</v>
      </c>
      <c r="R78">
        <v>40.690257000000003</v>
      </c>
      <c r="S78">
        <v>25.331856999999999</v>
      </c>
      <c r="T78">
        <v>0</v>
      </c>
      <c r="U78">
        <v>331.525462</v>
      </c>
      <c r="V78">
        <v>19.898727000000001</v>
      </c>
      <c r="W78">
        <v>44.538477</v>
      </c>
      <c r="X78">
        <v>141.355738</v>
      </c>
      <c r="Y78">
        <v>0</v>
      </c>
      <c r="Z78">
        <v>12.518632</v>
      </c>
      <c r="AA78">
        <v>25.024592999999999</v>
      </c>
      <c r="AB78">
        <v>25.283843000000001</v>
      </c>
      <c r="AC78">
        <v>0</v>
      </c>
      <c r="AD78">
        <v>17.539362000000001</v>
      </c>
      <c r="AE78">
        <v>31.636099999999999</v>
      </c>
      <c r="AF78">
        <v>37.404155000000003</v>
      </c>
      <c r="AG78">
        <v>20.811015999999999</v>
      </c>
      <c r="AH78">
        <v>112.264625</v>
      </c>
      <c r="AI78">
        <v>0</v>
      </c>
      <c r="AJ78">
        <v>0</v>
      </c>
      <c r="AK78">
        <v>52.135241000000001</v>
      </c>
      <c r="AL78">
        <v>53.539382000000003</v>
      </c>
      <c r="AM78">
        <v>5.067005</v>
      </c>
      <c r="AN78">
        <v>0.84469300000000003</v>
      </c>
      <c r="AO78">
        <v>0</v>
      </c>
      <c r="AP78">
        <v>0</v>
      </c>
      <c r="AQ78">
        <v>44.811011999999998</v>
      </c>
      <c r="AR78">
        <v>2.119459</v>
      </c>
      <c r="AS78">
        <v>4.5194010000000002</v>
      </c>
      <c r="AT78">
        <v>19.197963999999999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2655.8046730000005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651.95448099999999</v>
      </c>
      <c r="L79">
        <v>537.82285100000001</v>
      </c>
      <c r="M79">
        <v>78.711799999999997</v>
      </c>
      <c r="N79">
        <v>56.691693999999998</v>
      </c>
      <c r="O79">
        <v>118.706633</v>
      </c>
      <c r="P79">
        <v>133.723669</v>
      </c>
      <c r="Q79">
        <v>10.136544000000001</v>
      </c>
      <c r="R79">
        <v>40.690257000000003</v>
      </c>
      <c r="S79">
        <v>25.331856999999999</v>
      </c>
      <c r="T79">
        <v>0</v>
      </c>
      <c r="U79">
        <v>331.525462</v>
      </c>
      <c r="V79">
        <v>19.898727000000001</v>
      </c>
      <c r="W79">
        <v>44.538477</v>
      </c>
      <c r="X79">
        <v>141.355738</v>
      </c>
      <c r="Y79">
        <v>0</v>
      </c>
      <c r="Z79">
        <v>6.2593160000000001</v>
      </c>
      <c r="AA79">
        <v>13.485981000000001</v>
      </c>
      <c r="AB79">
        <v>25.283843000000001</v>
      </c>
      <c r="AC79">
        <v>0</v>
      </c>
      <c r="AD79">
        <v>17.539362000000001</v>
      </c>
      <c r="AE79">
        <v>31.636099999999999</v>
      </c>
      <c r="AF79">
        <v>26.974150000000002</v>
      </c>
      <c r="AG79">
        <v>20.811015999999999</v>
      </c>
      <c r="AH79">
        <v>86.357404000000002</v>
      </c>
      <c r="AI79">
        <v>0</v>
      </c>
      <c r="AJ79">
        <v>0</v>
      </c>
      <c r="AK79">
        <v>52.135241000000001</v>
      </c>
      <c r="AL79">
        <v>12.269442</v>
      </c>
      <c r="AM79">
        <v>5.067005</v>
      </c>
      <c r="AN79">
        <v>0.84469300000000003</v>
      </c>
      <c r="AO79">
        <v>0</v>
      </c>
      <c r="AP79">
        <v>0</v>
      </c>
      <c r="AQ79">
        <v>44.811011999999998</v>
      </c>
      <c r="AR79">
        <v>2.119459</v>
      </c>
      <c r="AS79">
        <v>4.5194010000000002</v>
      </c>
      <c r="AT79">
        <v>19.197963999999999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2560.3995790000004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651.95448099999999</v>
      </c>
      <c r="L80">
        <v>537.82285100000001</v>
      </c>
      <c r="M80">
        <v>78.711799999999997</v>
      </c>
      <c r="N80">
        <v>56.691693999999998</v>
      </c>
      <c r="O80">
        <v>118.706633</v>
      </c>
      <c r="P80">
        <v>133.723669</v>
      </c>
      <c r="Q80">
        <v>10.136544000000001</v>
      </c>
      <c r="R80">
        <v>40.690257000000003</v>
      </c>
      <c r="S80">
        <v>25.331856999999999</v>
      </c>
      <c r="T80">
        <v>0</v>
      </c>
      <c r="U80">
        <v>331.525462</v>
      </c>
      <c r="V80">
        <v>19.898727000000001</v>
      </c>
      <c r="W80">
        <v>44.538477</v>
      </c>
      <c r="X80">
        <v>141.355738</v>
      </c>
      <c r="Y80">
        <v>0</v>
      </c>
      <c r="Z80">
        <v>6.2593160000000001</v>
      </c>
      <c r="AA80">
        <v>6.0665680000000002</v>
      </c>
      <c r="AB80">
        <v>12.641921</v>
      </c>
      <c r="AC80">
        <v>0</v>
      </c>
      <c r="AD80">
        <v>8.6568260000000006</v>
      </c>
      <c r="AE80">
        <v>15.818049999999999</v>
      </c>
      <c r="AF80">
        <v>26.974150000000002</v>
      </c>
      <c r="AG80">
        <v>20.811015999999999</v>
      </c>
      <c r="AH80">
        <v>61.813720000000004</v>
      </c>
      <c r="AI80">
        <v>0</v>
      </c>
      <c r="AJ80">
        <v>0</v>
      </c>
      <c r="AK80">
        <v>52.135241000000001</v>
      </c>
      <c r="AL80">
        <v>2.2308080000000001</v>
      </c>
      <c r="AM80">
        <v>3.1988669999999999</v>
      </c>
      <c r="AN80">
        <v>0.84469300000000003</v>
      </c>
      <c r="AO80">
        <v>0</v>
      </c>
      <c r="AP80">
        <v>0</v>
      </c>
      <c r="AQ80">
        <v>44.811011999999998</v>
      </c>
      <c r="AR80">
        <v>2.119459</v>
      </c>
      <c r="AS80">
        <v>4.5194010000000002</v>
      </c>
      <c r="AT80">
        <v>19.197963999999999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2479.1872020000005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651.95448099999999</v>
      </c>
      <c r="L81">
        <v>527.17948000000001</v>
      </c>
      <c r="M81">
        <v>78.711799999999997</v>
      </c>
      <c r="N81">
        <v>56.691693999999998</v>
      </c>
      <c r="O81">
        <v>118.706633</v>
      </c>
      <c r="P81">
        <v>133.723669</v>
      </c>
      <c r="Q81">
        <v>10.136544000000001</v>
      </c>
      <c r="R81">
        <v>40.690257000000003</v>
      </c>
      <c r="S81">
        <v>25.331856999999999</v>
      </c>
      <c r="T81">
        <v>0</v>
      </c>
      <c r="U81">
        <v>331.525462</v>
      </c>
      <c r="V81">
        <v>19.898727000000001</v>
      </c>
      <c r="W81">
        <v>44.538477</v>
      </c>
      <c r="X81">
        <v>141.355738</v>
      </c>
      <c r="Y81">
        <v>0</v>
      </c>
      <c r="Z81">
        <v>6.2593160000000001</v>
      </c>
      <c r="AA81">
        <v>0</v>
      </c>
      <c r="AB81">
        <v>0</v>
      </c>
      <c r="AC81">
        <v>0</v>
      </c>
      <c r="AD81">
        <v>0</v>
      </c>
      <c r="AE81">
        <v>15.818049999999999</v>
      </c>
      <c r="AF81">
        <v>17.982766999999999</v>
      </c>
      <c r="AG81">
        <v>20.811015999999999</v>
      </c>
      <c r="AH81">
        <v>22.452925</v>
      </c>
      <c r="AI81">
        <v>0</v>
      </c>
      <c r="AJ81">
        <v>0</v>
      </c>
      <c r="AK81">
        <v>52.135241000000001</v>
      </c>
      <c r="AL81">
        <v>2.2308080000000001</v>
      </c>
      <c r="AM81">
        <v>0</v>
      </c>
      <c r="AN81">
        <v>0.84469300000000003</v>
      </c>
      <c r="AO81">
        <v>0</v>
      </c>
      <c r="AP81">
        <v>0</v>
      </c>
      <c r="AQ81">
        <v>44.811011999999998</v>
      </c>
      <c r="AR81">
        <v>2.119459</v>
      </c>
      <c r="AS81">
        <v>8.0057960000000001</v>
      </c>
      <c r="AT81">
        <v>19.197963999999999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2393.1138660000001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651.95448099999999</v>
      </c>
      <c r="L82">
        <v>527.17708000000005</v>
      </c>
      <c r="M82">
        <v>78.711799999999997</v>
      </c>
      <c r="N82">
        <v>56.691693999999998</v>
      </c>
      <c r="O82">
        <v>118.706633</v>
      </c>
      <c r="P82">
        <v>133.723669</v>
      </c>
      <c r="Q82">
        <v>10.136544000000001</v>
      </c>
      <c r="R82">
        <v>40.690257000000003</v>
      </c>
      <c r="S82">
        <v>25.331856999999999</v>
      </c>
      <c r="T82">
        <v>0</v>
      </c>
      <c r="U82">
        <v>331.525462</v>
      </c>
      <c r="V82">
        <v>19.898727000000001</v>
      </c>
      <c r="W82">
        <v>44.538477</v>
      </c>
      <c r="X82">
        <v>141.355738</v>
      </c>
      <c r="Y82">
        <v>0</v>
      </c>
      <c r="Z82">
        <v>6.2593160000000001</v>
      </c>
      <c r="AA82">
        <v>0</v>
      </c>
      <c r="AB82">
        <v>0</v>
      </c>
      <c r="AC82">
        <v>0</v>
      </c>
      <c r="AD82">
        <v>0</v>
      </c>
      <c r="AE82">
        <v>15.818049999999999</v>
      </c>
      <c r="AF82">
        <v>17.982766999999999</v>
      </c>
      <c r="AG82">
        <v>20.811015999999999</v>
      </c>
      <c r="AH82">
        <v>18.635019</v>
      </c>
      <c r="AI82">
        <v>0</v>
      </c>
      <c r="AJ82">
        <v>0</v>
      </c>
      <c r="AK82">
        <v>52.135241000000001</v>
      </c>
      <c r="AL82">
        <v>2.2308080000000001</v>
      </c>
      <c r="AM82">
        <v>0</v>
      </c>
      <c r="AN82">
        <v>0.84469300000000003</v>
      </c>
      <c r="AO82">
        <v>0</v>
      </c>
      <c r="AP82">
        <v>0</v>
      </c>
      <c r="AQ82">
        <v>44.811011999999998</v>
      </c>
      <c r="AR82">
        <v>2.119459</v>
      </c>
      <c r="AS82">
        <v>8.0057960000000001</v>
      </c>
      <c r="AT82">
        <v>19.197963999999999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2389.2935600000001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651.95448099999999</v>
      </c>
      <c r="L83">
        <v>496.69065599999999</v>
      </c>
      <c r="M83">
        <v>78.711799999999997</v>
      </c>
      <c r="N83">
        <v>56.691693999999998</v>
      </c>
      <c r="O83">
        <v>118.706633</v>
      </c>
      <c r="P83">
        <v>133.723669</v>
      </c>
      <c r="Q83">
        <v>10.136544000000001</v>
      </c>
      <c r="R83">
        <v>40.690257000000003</v>
      </c>
      <c r="S83">
        <v>25.331856999999999</v>
      </c>
      <c r="T83">
        <v>0</v>
      </c>
      <c r="U83">
        <v>331.525462</v>
      </c>
      <c r="V83">
        <v>19.898727000000001</v>
      </c>
      <c r="W83">
        <v>44.538477</v>
      </c>
      <c r="X83">
        <v>141.355738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15.818049999999999</v>
      </c>
      <c r="AF83">
        <v>8.9913830000000008</v>
      </c>
      <c r="AG83">
        <v>20.811015999999999</v>
      </c>
      <c r="AH83">
        <v>0</v>
      </c>
      <c r="AI83">
        <v>0</v>
      </c>
      <c r="AJ83">
        <v>0</v>
      </c>
      <c r="AK83">
        <v>52.135241000000001</v>
      </c>
      <c r="AL83">
        <v>2.2308080000000001</v>
      </c>
      <c r="AM83">
        <v>0</v>
      </c>
      <c r="AN83">
        <v>0.84469300000000003</v>
      </c>
      <c r="AO83">
        <v>0</v>
      </c>
      <c r="AP83">
        <v>0</v>
      </c>
      <c r="AQ83">
        <v>44.811011999999998</v>
      </c>
      <c r="AR83">
        <v>2.119459</v>
      </c>
      <c r="AS83">
        <v>4.5194010000000002</v>
      </c>
      <c r="AT83">
        <v>19.197963999999999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2321.4350220000001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651.95448099999999</v>
      </c>
      <c r="L84">
        <v>496.69065599999999</v>
      </c>
      <c r="M84">
        <v>78.711799999999997</v>
      </c>
      <c r="N84">
        <v>56.691693999999998</v>
      </c>
      <c r="O84">
        <v>118.706633</v>
      </c>
      <c r="P84">
        <v>133.723669</v>
      </c>
      <c r="Q84">
        <v>10.136544000000001</v>
      </c>
      <c r="R84">
        <v>40.690257000000003</v>
      </c>
      <c r="S84">
        <v>25.331856999999999</v>
      </c>
      <c r="T84">
        <v>0</v>
      </c>
      <c r="U84">
        <v>331.525462</v>
      </c>
      <c r="V84">
        <v>19.898727000000001</v>
      </c>
      <c r="W84">
        <v>44.538477</v>
      </c>
      <c r="X84">
        <v>141.355738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15.818049999999999</v>
      </c>
      <c r="AF84">
        <v>8.9913830000000008</v>
      </c>
      <c r="AG84">
        <v>20.811015999999999</v>
      </c>
      <c r="AH84">
        <v>0</v>
      </c>
      <c r="AI84">
        <v>0</v>
      </c>
      <c r="AJ84">
        <v>0</v>
      </c>
      <c r="AK84">
        <v>52.135241000000001</v>
      </c>
      <c r="AL84">
        <v>2.2308080000000001</v>
      </c>
      <c r="AM84">
        <v>0</v>
      </c>
      <c r="AN84">
        <v>0.84469300000000003</v>
      </c>
      <c r="AO84">
        <v>0</v>
      </c>
      <c r="AP84">
        <v>0</v>
      </c>
      <c r="AQ84">
        <v>44.811011999999998</v>
      </c>
      <c r="AR84">
        <v>2.119459</v>
      </c>
      <c r="AS84">
        <v>4.5194010000000002</v>
      </c>
      <c r="AT84">
        <v>19.197963999999999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2321.4350220000001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651.95448099999999</v>
      </c>
      <c r="L85">
        <v>496.69065599999999</v>
      </c>
      <c r="M85">
        <v>78.711799999999997</v>
      </c>
      <c r="N85">
        <v>56.691693999999998</v>
      </c>
      <c r="O85">
        <v>118.706633</v>
      </c>
      <c r="P85">
        <v>133.723669</v>
      </c>
      <c r="Q85">
        <v>10.136544000000001</v>
      </c>
      <c r="R85">
        <v>40.690257000000003</v>
      </c>
      <c r="S85">
        <v>25.331856999999999</v>
      </c>
      <c r="T85">
        <v>0</v>
      </c>
      <c r="U85">
        <v>331.525462</v>
      </c>
      <c r="V85">
        <v>19.898727000000001</v>
      </c>
      <c r="W85">
        <v>44.538477</v>
      </c>
      <c r="X85">
        <v>141.355738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15.818049999999999</v>
      </c>
      <c r="AF85">
        <v>8.9913830000000008</v>
      </c>
      <c r="AG85">
        <v>20.811015999999999</v>
      </c>
      <c r="AH85">
        <v>0</v>
      </c>
      <c r="AI85">
        <v>0</v>
      </c>
      <c r="AJ85">
        <v>0</v>
      </c>
      <c r="AK85">
        <v>52.135241000000001</v>
      </c>
      <c r="AL85">
        <v>2.2308080000000001</v>
      </c>
      <c r="AM85">
        <v>0</v>
      </c>
      <c r="AN85">
        <v>0.84469300000000003</v>
      </c>
      <c r="AO85">
        <v>0</v>
      </c>
      <c r="AP85">
        <v>0</v>
      </c>
      <c r="AQ85">
        <v>43.662011</v>
      </c>
      <c r="AR85">
        <v>2.119459</v>
      </c>
      <c r="AS85">
        <v>4.5194010000000002</v>
      </c>
      <c r="AT85">
        <v>19.197963999999999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2320.2860209999999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651.95448099999999</v>
      </c>
      <c r="L86">
        <v>496.69065599999999</v>
      </c>
      <c r="M86">
        <v>78.711799999999997</v>
      </c>
      <c r="N86">
        <v>56.691693999999998</v>
      </c>
      <c r="O86">
        <v>118.706633</v>
      </c>
      <c r="P86">
        <v>133.723669</v>
      </c>
      <c r="Q86">
        <v>10.136544000000001</v>
      </c>
      <c r="R86">
        <v>40.690257000000003</v>
      </c>
      <c r="S86">
        <v>25.331856999999999</v>
      </c>
      <c r="T86">
        <v>0</v>
      </c>
      <c r="U86">
        <v>331.525462</v>
      </c>
      <c r="V86">
        <v>19.898727000000001</v>
      </c>
      <c r="W86">
        <v>44.538477</v>
      </c>
      <c r="X86">
        <v>141.355738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15.818049999999999</v>
      </c>
      <c r="AF86">
        <v>8.9913830000000008</v>
      </c>
      <c r="AG86">
        <v>20.811015999999999</v>
      </c>
      <c r="AH86">
        <v>0</v>
      </c>
      <c r="AI86">
        <v>0</v>
      </c>
      <c r="AJ86">
        <v>0</v>
      </c>
      <c r="AK86">
        <v>52.135241000000001</v>
      </c>
      <c r="AL86">
        <v>2.2308080000000001</v>
      </c>
      <c r="AM86">
        <v>0</v>
      </c>
      <c r="AN86">
        <v>0.84469300000000003</v>
      </c>
      <c r="AO86">
        <v>0</v>
      </c>
      <c r="AP86">
        <v>0</v>
      </c>
      <c r="AQ86">
        <v>41.726852999999998</v>
      </c>
      <c r="AR86">
        <v>3.179189</v>
      </c>
      <c r="AS86">
        <v>4.5194010000000002</v>
      </c>
      <c r="AT86">
        <v>19.197963999999999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2319.4105930000001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651.95448099999999</v>
      </c>
      <c r="L87">
        <v>496.69065599999999</v>
      </c>
      <c r="M87">
        <v>78.711799999999997</v>
      </c>
      <c r="N87">
        <v>56.691693999999998</v>
      </c>
      <c r="O87">
        <v>118.706633</v>
      </c>
      <c r="P87">
        <v>133.723669</v>
      </c>
      <c r="Q87">
        <v>10.136544000000001</v>
      </c>
      <c r="R87">
        <v>40.690257000000003</v>
      </c>
      <c r="S87">
        <v>25.331856999999999</v>
      </c>
      <c r="T87">
        <v>0</v>
      </c>
      <c r="U87">
        <v>331.525462</v>
      </c>
      <c r="V87">
        <v>19.898727000000001</v>
      </c>
      <c r="W87">
        <v>44.538477</v>
      </c>
      <c r="X87">
        <v>141.355738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15.818049999999999</v>
      </c>
      <c r="AF87">
        <v>8.9913830000000008</v>
      </c>
      <c r="AG87">
        <v>20.811015999999999</v>
      </c>
      <c r="AH87">
        <v>0</v>
      </c>
      <c r="AI87">
        <v>0</v>
      </c>
      <c r="AJ87">
        <v>0</v>
      </c>
      <c r="AK87">
        <v>52.135241000000001</v>
      </c>
      <c r="AL87">
        <v>2.2308080000000001</v>
      </c>
      <c r="AM87">
        <v>0</v>
      </c>
      <c r="AN87">
        <v>0.84469300000000003</v>
      </c>
      <c r="AO87">
        <v>0</v>
      </c>
      <c r="AP87">
        <v>0</v>
      </c>
      <c r="AQ87">
        <v>27.817902</v>
      </c>
      <c r="AR87">
        <v>36.030805999999998</v>
      </c>
      <c r="AS87">
        <v>4.5194010000000002</v>
      </c>
      <c r="AT87">
        <v>19.197963999999999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2338.353259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651.95448099999999</v>
      </c>
      <c r="L88">
        <v>496.69065599999999</v>
      </c>
      <c r="M88">
        <v>78.711799999999997</v>
      </c>
      <c r="N88">
        <v>56.691693999999998</v>
      </c>
      <c r="O88">
        <v>118.706633</v>
      </c>
      <c r="P88">
        <v>133.723669</v>
      </c>
      <c r="Q88">
        <v>10.136544000000001</v>
      </c>
      <c r="R88">
        <v>40.690257000000003</v>
      </c>
      <c r="S88">
        <v>25.331856999999999</v>
      </c>
      <c r="T88">
        <v>0</v>
      </c>
      <c r="U88">
        <v>331.525462</v>
      </c>
      <c r="V88">
        <v>19.898727000000001</v>
      </c>
      <c r="W88">
        <v>44.538477</v>
      </c>
      <c r="X88">
        <v>141.355738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15.818049999999999</v>
      </c>
      <c r="AF88">
        <v>8.9913830000000008</v>
      </c>
      <c r="AG88">
        <v>20.811015999999999</v>
      </c>
      <c r="AH88">
        <v>0</v>
      </c>
      <c r="AI88">
        <v>0</v>
      </c>
      <c r="AJ88">
        <v>0</v>
      </c>
      <c r="AK88">
        <v>52.135241000000001</v>
      </c>
      <c r="AL88">
        <v>2.2308080000000001</v>
      </c>
      <c r="AM88">
        <v>0</v>
      </c>
      <c r="AN88">
        <v>0.84469300000000003</v>
      </c>
      <c r="AO88">
        <v>0</v>
      </c>
      <c r="AP88">
        <v>0</v>
      </c>
      <c r="AQ88">
        <v>27.817902</v>
      </c>
      <c r="AR88">
        <v>36.030805999999998</v>
      </c>
      <c r="AS88">
        <v>4.5194010000000002</v>
      </c>
      <c r="AT88">
        <v>19.197963999999999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2338.353259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652.24235499999998</v>
      </c>
      <c r="L89">
        <v>496.69065599999999</v>
      </c>
      <c r="M89">
        <v>78.711799999999997</v>
      </c>
      <c r="N89">
        <v>56.691693999999998</v>
      </c>
      <c r="O89">
        <v>118.706633</v>
      </c>
      <c r="P89">
        <v>133.723669</v>
      </c>
      <c r="Q89">
        <v>10.136544000000001</v>
      </c>
      <c r="R89">
        <v>40.690257000000003</v>
      </c>
      <c r="S89">
        <v>25.331856999999999</v>
      </c>
      <c r="T89">
        <v>0</v>
      </c>
      <c r="U89">
        <v>331.525462</v>
      </c>
      <c r="V89">
        <v>19.898727000000001</v>
      </c>
      <c r="W89">
        <v>44.538477</v>
      </c>
      <c r="X89">
        <v>141.355738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15.818049999999999</v>
      </c>
      <c r="AF89">
        <v>8.9913830000000008</v>
      </c>
      <c r="AG89">
        <v>20.811015999999999</v>
      </c>
      <c r="AH89">
        <v>0</v>
      </c>
      <c r="AI89">
        <v>0</v>
      </c>
      <c r="AJ89">
        <v>0</v>
      </c>
      <c r="AK89">
        <v>52.135241000000001</v>
      </c>
      <c r="AL89">
        <v>2.2308080000000001</v>
      </c>
      <c r="AM89">
        <v>0</v>
      </c>
      <c r="AN89">
        <v>0.84469300000000003</v>
      </c>
      <c r="AO89">
        <v>0</v>
      </c>
      <c r="AP89">
        <v>0</v>
      </c>
      <c r="AQ89">
        <v>27.817902</v>
      </c>
      <c r="AR89">
        <v>3.179189</v>
      </c>
      <c r="AS89">
        <v>8.0057960000000001</v>
      </c>
      <c r="AT89">
        <v>19.197963999999999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2309.2759109999997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645.22644600000001</v>
      </c>
      <c r="L90">
        <v>496.69065599999999</v>
      </c>
      <c r="M90">
        <v>78.711799999999997</v>
      </c>
      <c r="N90">
        <v>56.691693999999998</v>
      </c>
      <c r="O90">
        <v>118.706633</v>
      </c>
      <c r="P90">
        <v>133.723669</v>
      </c>
      <c r="Q90">
        <v>10.136544000000001</v>
      </c>
      <c r="R90">
        <v>40.690257000000003</v>
      </c>
      <c r="S90">
        <v>25.331856999999999</v>
      </c>
      <c r="T90">
        <v>0</v>
      </c>
      <c r="U90">
        <v>331.525462</v>
      </c>
      <c r="V90">
        <v>19.898727000000001</v>
      </c>
      <c r="W90">
        <v>44.538477</v>
      </c>
      <c r="X90">
        <v>141.355738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15.818049999999999</v>
      </c>
      <c r="AF90">
        <v>8.9913830000000008</v>
      </c>
      <c r="AG90">
        <v>20.811015999999999</v>
      </c>
      <c r="AH90">
        <v>0</v>
      </c>
      <c r="AI90">
        <v>0</v>
      </c>
      <c r="AJ90">
        <v>0</v>
      </c>
      <c r="AK90">
        <v>52.135241000000001</v>
      </c>
      <c r="AL90">
        <v>2.2308080000000001</v>
      </c>
      <c r="AM90">
        <v>0</v>
      </c>
      <c r="AN90">
        <v>0.84469300000000003</v>
      </c>
      <c r="AO90">
        <v>0</v>
      </c>
      <c r="AP90">
        <v>0</v>
      </c>
      <c r="AQ90">
        <v>13.908951</v>
      </c>
      <c r="AR90">
        <v>2.119459</v>
      </c>
      <c r="AS90">
        <v>8.0057960000000001</v>
      </c>
      <c r="AT90">
        <v>19.197963999999999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2287.2913209999997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565.28462999999999</v>
      </c>
      <c r="L91">
        <v>496.69065599999999</v>
      </c>
      <c r="M91">
        <v>78.711799999999997</v>
      </c>
      <c r="N91">
        <v>56.691693999999998</v>
      </c>
      <c r="O91">
        <v>118.706633</v>
      </c>
      <c r="P91">
        <v>133.723669</v>
      </c>
      <c r="Q91">
        <v>10.136544000000001</v>
      </c>
      <c r="R91">
        <v>40.690257000000003</v>
      </c>
      <c r="S91">
        <v>25.331856999999999</v>
      </c>
      <c r="T91">
        <v>0</v>
      </c>
      <c r="U91">
        <v>331.525462</v>
      </c>
      <c r="V91">
        <v>19.898727000000001</v>
      </c>
      <c r="W91">
        <v>44.538477</v>
      </c>
      <c r="X91">
        <v>141.355738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15.818049999999999</v>
      </c>
      <c r="AF91">
        <v>8.9913830000000008</v>
      </c>
      <c r="AG91">
        <v>20.811015999999999</v>
      </c>
      <c r="AH91">
        <v>0</v>
      </c>
      <c r="AI91">
        <v>0</v>
      </c>
      <c r="AJ91">
        <v>0</v>
      </c>
      <c r="AK91">
        <v>52.135241000000001</v>
      </c>
      <c r="AL91">
        <v>2.2308080000000001</v>
      </c>
      <c r="AM91">
        <v>0</v>
      </c>
      <c r="AN91">
        <v>0.84469300000000003</v>
      </c>
      <c r="AO91">
        <v>0</v>
      </c>
      <c r="AP91">
        <v>0</v>
      </c>
      <c r="AQ91">
        <v>13.908951</v>
      </c>
      <c r="AR91">
        <v>2.119459</v>
      </c>
      <c r="AS91">
        <v>4.5194010000000002</v>
      </c>
      <c r="AT91">
        <v>19.197963999999999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2203.8631099999998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565.28462999999999</v>
      </c>
      <c r="L92">
        <v>496.69065599999999</v>
      </c>
      <c r="M92">
        <v>78.711799999999997</v>
      </c>
      <c r="N92">
        <v>56.691693999999998</v>
      </c>
      <c r="O92">
        <v>118.706633</v>
      </c>
      <c r="P92">
        <v>133.723669</v>
      </c>
      <c r="Q92">
        <v>10.136544000000001</v>
      </c>
      <c r="R92">
        <v>40.690257000000003</v>
      </c>
      <c r="S92">
        <v>25.331856999999999</v>
      </c>
      <c r="T92">
        <v>0</v>
      </c>
      <c r="U92">
        <v>331.525462</v>
      </c>
      <c r="V92">
        <v>19.898727000000001</v>
      </c>
      <c r="W92">
        <v>44.538477</v>
      </c>
      <c r="X92">
        <v>141.355738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8.9913830000000008</v>
      </c>
      <c r="AG92">
        <v>20.811015999999999</v>
      </c>
      <c r="AH92">
        <v>0</v>
      </c>
      <c r="AI92">
        <v>0</v>
      </c>
      <c r="AJ92">
        <v>0</v>
      </c>
      <c r="AK92">
        <v>52.135241000000001</v>
      </c>
      <c r="AL92">
        <v>2.2308080000000001</v>
      </c>
      <c r="AM92">
        <v>0</v>
      </c>
      <c r="AN92">
        <v>0.84469300000000003</v>
      </c>
      <c r="AO92">
        <v>0</v>
      </c>
      <c r="AP92">
        <v>0</v>
      </c>
      <c r="AQ92">
        <v>13.908951</v>
      </c>
      <c r="AR92">
        <v>2.119459</v>
      </c>
      <c r="AS92">
        <v>4.5194010000000002</v>
      </c>
      <c r="AT92">
        <v>19.197963999999999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2188.0450599999999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565.28462999999999</v>
      </c>
      <c r="L93">
        <v>449.68118500000003</v>
      </c>
      <c r="M93">
        <v>78.711799999999997</v>
      </c>
      <c r="N93">
        <v>56.691693999999998</v>
      </c>
      <c r="O93">
        <v>118.706633</v>
      </c>
      <c r="P93">
        <v>133.723669</v>
      </c>
      <c r="Q93">
        <v>9.3281159999999996</v>
      </c>
      <c r="R93">
        <v>34.962437999999999</v>
      </c>
      <c r="S93">
        <v>21.662063</v>
      </c>
      <c r="T93">
        <v>0</v>
      </c>
      <c r="U93">
        <v>331.525462</v>
      </c>
      <c r="V93">
        <v>14.844469999999999</v>
      </c>
      <c r="W93">
        <v>44.538477</v>
      </c>
      <c r="X93">
        <v>141.355738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8.9913830000000008</v>
      </c>
      <c r="AG93">
        <v>20.811015999999999</v>
      </c>
      <c r="AH93">
        <v>0</v>
      </c>
      <c r="AI93">
        <v>0</v>
      </c>
      <c r="AJ93">
        <v>0</v>
      </c>
      <c r="AK93">
        <v>52.135241000000001</v>
      </c>
      <c r="AL93">
        <v>2.2308080000000001</v>
      </c>
      <c r="AM93">
        <v>0</v>
      </c>
      <c r="AN93">
        <v>0.84469300000000003</v>
      </c>
      <c r="AO93">
        <v>0</v>
      </c>
      <c r="AP93">
        <v>0</v>
      </c>
      <c r="AQ93">
        <v>0</v>
      </c>
      <c r="AR93">
        <v>2.119459</v>
      </c>
      <c r="AS93">
        <v>4.5194010000000002</v>
      </c>
      <c r="AT93">
        <v>19.197963999999999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2111.86634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565.28462999999999</v>
      </c>
      <c r="L94">
        <v>419.924285</v>
      </c>
      <c r="M94">
        <v>78.711799999999997</v>
      </c>
      <c r="N94">
        <v>56.691693999999998</v>
      </c>
      <c r="O94">
        <v>118.706633</v>
      </c>
      <c r="P94">
        <v>133.723669</v>
      </c>
      <c r="Q94">
        <v>9.3281159999999996</v>
      </c>
      <c r="R94">
        <v>34.962437999999999</v>
      </c>
      <c r="S94">
        <v>21.662063</v>
      </c>
      <c r="T94">
        <v>0</v>
      </c>
      <c r="U94">
        <v>331.525462</v>
      </c>
      <c r="V94">
        <v>14.844469999999999</v>
      </c>
      <c r="W94">
        <v>44.538477</v>
      </c>
      <c r="X94">
        <v>141.355738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8.9913830000000008</v>
      </c>
      <c r="AG94">
        <v>20.811015999999999</v>
      </c>
      <c r="AH94">
        <v>0</v>
      </c>
      <c r="AI94">
        <v>0</v>
      </c>
      <c r="AJ94">
        <v>0</v>
      </c>
      <c r="AK94">
        <v>52.135241000000001</v>
      </c>
      <c r="AL94">
        <v>2.2308080000000001</v>
      </c>
      <c r="AM94">
        <v>0</v>
      </c>
      <c r="AN94">
        <v>0.84469300000000003</v>
      </c>
      <c r="AO94">
        <v>0</v>
      </c>
      <c r="AP94">
        <v>0</v>
      </c>
      <c r="AQ94">
        <v>0</v>
      </c>
      <c r="AR94">
        <v>2.119459</v>
      </c>
      <c r="AS94">
        <v>4.5194010000000002</v>
      </c>
      <c r="AT94">
        <v>19.197963999999999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2082.1094400000002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565.28462999999999</v>
      </c>
      <c r="L95">
        <v>371.58769100000001</v>
      </c>
      <c r="M95">
        <v>78.711799999999997</v>
      </c>
      <c r="N95">
        <v>56.691693999999998</v>
      </c>
      <c r="O95">
        <v>118.706633</v>
      </c>
      <c r="P95">
        <v>133.723669</v>
      </c>
      <c r="Q95">
        <v>9.0979320000000001</v>
      </c>
      <c r="R95">
        <v>34.962437999999999</v>
      </c>
      <c r="S95">
        <v>17.729832999999999</v>
      </c>
      <c r="T95">
        <v>0</v>
      </c>
      <c r="U95">
        <v>331.525462</v>
      </c>
      <c r="V95">
        <v>14.844469999999999</v>
      </c>
      <c r="W95">
        <v>44.538477</v>
      </c>
      <c r="X95">
        <v>141.355738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8.9913830000000008</v>
      </c>
      <c r="AG95">
        <v>20.811015999999999</v>
      </c>
      <c r="AH95">
        <v>0</v>
      </c>
      <c r="AI95">
        <v>0</v>
      </c>
      <c r="AJ95">
        <v>0</v>
      </c>
      <c r="AK95">
        <v>52.135241000000001</v>
      </c>
      <c r="AL95">
        <v>2.2308080000000001</v>
      </c>
      <c r="AM95">
        <v>0</v>
      </c>
      <c r="AN95">
        <v>0.84469300000000003</v>
      </c>
      <c r="AO95">
        <v>0</v>
      </c>
      <c r="AP95">
        <v>0</v>
      </c>
      <c r="AQ95">
        <v>0</v>
      </c>
      <c r="AR95">
        <v>4.238918</v>
      </c>
      <c r="AS95">
        <v>4.5194010000000002</v>
      </c>
      <c r="AT95">
        <v>18.054155000000002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2030.5860820000005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565.28462999999999</v>
      </c>
      <c r="L96">
        <v>345.05208499999998</v>
      </c>
      <c r="M96">
        <v>78.711799999999997</v>
      </c>
      <c r="N96">
        <v>56.691693999999998</v>
      </c>
      <c r="O96">
        <v>118.706633</v>
      </c>
      <c r="P96">
        <v>133.723669</v>
      </c>
      <c r="Q96">
        <v>9.0979320000000001</v>
      </c>
      <c r="R96">
        <v>34.962437999999999</v>
      </c>
      <c r="S96">
        <v>17.729832999999999</v>
      </c>
      <c r="T96">
        <v>0</v>
      </c>
      <c r="U96">
        <v>331.525462</v>
      </c>
      <c r="V96">
        <v>14.844469999999999</v>
      </c>
      <c r="W96">
        <v>44.538477</v>
      </c>
      <c r="X96">
        <v>141.355738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8.9913830000000008</v>
      </c>
      <c r="AG96">
        <v>20.811015999999999</v>
      </c>
      <c r="AH96">
        <v>0</v>
      </c>
      <c r="AI96">
        <v>0</v>
      </c>
      <c r="AJ96">
        <v>0</v>
      </c>
      <c r="AK96">
        <v>52.135241000000001</v>
      </c>
      <c r="AL96">
        <v>2.2308080000000001</v>
      </c>
      <c r="AM96">
        <v>0</v>
      </c>
      <c r="AN96">
        <v>0.84469300000000003</v>
      </c>
      <c r="AO96">
        <v>0</v>
      </c>
      <c r="AP96">
        <v>0</v>
      </c>
      <c r="AQ96">
        <v>0</v>
      </c>
      <c r="AR96">
        <v>4.238918</v>
      </c>
      <c r="AS96">
        <v>4.5194010000000002</v>
      </c>
      <c r="AT96">
        <v>17.668717999999998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2003.6650390000002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565.28462999999999</v>
      </c>
      <c r="L97">
        <v>345.05208499999998</v>
      </c>
      <c r="M97">
        <v>78.711799999999997</v>
      </c>
      <c r="N97">
        <v>56.691693999999998</v>
      </c>
      <c r="O97">
        <v>118.706633</v>
      </c>
      <c r="P97">
        <v>133.723669</v>
      </c>
      <c r="Q97">
        <v>9.0979320000000001</v>
      </c>
      <c r="R97">
        <v>34.962437999999999</v>
      </c>
      <c r="S97">
        <v>17.729832999999999</v>
      </c>
      <c r="T97">
        <v>0</v>
      </c>
      <c r="U97">
        <v>331.525462</v>
      </c>
      <c r="V97">
        <v>14.844469999999999</v>
      </c>
      <c r="W97">
        <v>44.538477</v>
      </c>
      <c r="X97">
        <v>141.355738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8.9913830000000008</v>
      </c>
      <c r="AG97">
        <v>20.811015999999999</v>
      </c>
      <c r="AH97">
        <v>0</v>
      </c>
      <c r="AI97">
        <v>0</v>
      </c>
      <c r="AJ97">
        <v>0</v>
      </c>
      <c r="AK97">
        <v>52.135241000000001</v>
      </c>
      <c r="AL97">
        <v>2.2308080000000001</v>
      </c>
      <c r="AM97">
        <v>0</v>
      </c>
      <c r="AN97">
        <v>0.84469300000000003</v>
      </c>
      <c r="AO97">
        <v>0</v>
      </c>
      <c r="AP97">
        <v>0</v>
      </c>
      <c r="AQ97">
        <v>0</v>
      </c>
      <c r="AR97">
        <v>4.238918</v>
      </c>
      <c r="AS97">
        <v>4.5194010000000002</v>
      </c>
      <c r="AT97">
        <v>17.581282999999999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2003.5776040000003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565.28462999999999</v>
      </c>
      <c r="L98">
        <v>345.05208499999998</v>
      </c>
      <c r="M98">
        <v>78.711799999999997</v>
      </c>
      <c r="N98">
        <v>56.691693999999998</v>
      </c>
      <c r="O98">
        <v>118.706633</v>
      </c>
      <c r="P98">
        <v>133.723669</v>
      </c>
      <c r="Q98">
        <v>9.0979320000000001</v>
      </c>
      <c r="R98">
        <v>34.962437999999999</v>
      </c>
      <c r="S98">
        <v>17.729832999999999</v>
      </c>
      <c r="T98">
        <v>0</v>
      </c>
      <c r="U98">
        <v>331.525462</v>
      </c>
      <c r="V98">
        <v>14.844469999999999</v>
      </c>
      <c r="W98">
        <v>44.538477</v>
      </c>
      <c r="X98">
        <v>141.355738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8.9913830000000008</v>
      </c>
      <c r="AG98">
        <v>20.811015999999999</v>
      </c>
      <c r="AH98">
        <v>0</v>
      </c>
      <c r="AI98">
        <v>0</v>
      </c>
      <c r="AJ98">
        <v>0</v>
      </c>
      <c r="AK98">
        <v>52.135241000000001</v>
      </c>
      <c r="AL98">
        <v>2.2308080000000001</v>
      </c>
      <c r="AM98">
        <v>0</v>
      </c>
      <c r="AN98">
        <v>0.84469300000000003</v>
      </c>
      <c r="AO98">
        <v>0</v>
      </c>
      <c r="AP98">
        <v>0</v>
      </c>
      <c r="AQ98">
        <v>0</v>
      </c>
      <c r="AR98">
        <v>4.238918</v>
      </c>
      <c r="AS98">
        <v>4.5194010000000002</v>
      </c>
      <c r="AT98">
        <v>16.023598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2002.0199190000003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13.644258500000008</v>
      </c>
      <c r="L99">
        <f t="shared" si="2"/>
        <v>12.247968789249999</v>
      </c>
      <c r="M99">
        <f t="shared" si="2"/>
        <v>1.8246681500000006</v>
      </c>
      <c r="N99">
        <f t="shared" si="2"/>
        <v>1.3606006560000017</v>
      </c>
      <c r="O99">
        <f t="shared" si="2"/>
        <v>2.8489591919999957</v>
      </c>
      <c r="P99">
        <f t="shared" si="2"/>
        <v>3.1745052085000069</v>
      </c>
      <c r="Q99">
        <f t="shared" si="2"/>
        <v>0.23006215999999977</v>
      </c>
      <c r="R99">
        <f t="shared" si="2"/>
        <v>0.85965938200000125</v>
      </c>
      <c r="S99">
        <f t="shared" si="2"/>
        <v>0.52843361299999903</v>
      </c>
      <c r="T99">
        <f t="shared" si="2"/>
        <v>0</v>
      </c>
      <c r="U99">
        <f t="shared" si="2"/>
        <v>8.4569085700000137</v>
      </c>
      <c r="V99">
        <f t="shared" si="2"/>
        <v>0.39418425800000012</v>
      </c>
      <c r="W99">
        <f t="shared" si="2"/>
        <v>0.95384976600000093</v>
      </c>
      <c r="X99">
        <f t="shared" si="2"/>
        <v>3.0293269515000034</v>
      </c>
      <c r="Y99">
        <f t="shared" si="2"/>
        <v>0</v>
      </c>
      <c r="Z99">
        <f t="shared" si="2"/>
        <v>4.4343157000000008E-2</v>
      </c>
      <c r="AA99">
        <f t="shared" si="2"/>
        <v>8.0976550000000008E-2</v>
      </c>
      <c r="AB99">
        <f t="shared" si="2"/>
        <v>0.105133955</v>
      </c>
      <c r="AC99">
        <f t="shared" si="2"/>
        <v>0</v>
      </c>
      <c r="AD99">
        <f t="shared" si="2"/>
        <v>8.6215118999999993E-2</v>
      </c>
      <c r="AE99">
        <f t="shared" si="2"/>
        <v>0.27286136249999982</v>
      </c>
      <c r="AF99">
        <f t="shared" si="2"/>
        <v>0.30663929525000022</v>
      </c>
      <c r="AG99">
        <f t="shared" si="2"/>
        <v>0.49946438400000126</v>
      </c>
      <c r="AH99">
        <f t="shared" si="2"/>
        <v>0.54087005500000007</v>
      </c>
      <c r="AI99">
        <f t="shared" si="2"/>
        <v>0</v>
      </c>
      <c r="AJ99">
        <f t="shared" si="2"/>
        <v>0</v>
      </c>
      <c r="AK99">
        <f t="shared" si="2"/>
        <v>1.2512457839999991</v>
      </c>
      <c r="AL99">
        <f t="shared" si="2"/>
        <v>0.20344966100000009</v>
      </c>
      <c r="AM99">
        <f t="shared" si="2"/>
        <v>3.0448412999999994E-2</v>
      </c>
      <c r="AN99">
        <f t="shared" si="2"/>
        <v>2.0089002000000022E-2</v>
      </c>
      <c r="AO99">
        <f t="shared" si="2"/>
        <v>0</v>
      </c>
      <c r="AP99">
        <f t="shared" si="2"/>
        <v>2.0719296249999998E-2</v>
      </c>
      <c r="AQ99">
        <f t="shared" si="2"/>
        <v>0.54244909199999913</v>
      </c>
      <c r="AR99">
        <f t="shared" si="2"/>
        <v>0.13516850975000011</v>
      </c>
      <c r="AS99">
        <f t="shared" si="2"/>
        <v>0.11805321025000008</v>
      </c>
      <c r="AT99">
        <f t="shared" si="2"/>
        <v>0.43493023824999943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54.246442280500013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45310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169.16</v>
      </c>
      <c r="C3" s="34">
        <v>56.27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65.84</v>
      </c>
      <c r="N3">
        <v>230.38</v>
      </c>
      <c r="O3">
        <v>52.79</v>
      </c>
      <c r="P3">
        <v>0.73</v>
      </c>
      <c r="Q3">
        <v>10.76</v>
      </c>
      <c r="R3" s="93">
        <v>0</v>
      </c>
      <c r="S3" s="93">
        <v>0</v>
      </c>
      <c r="T3" s="93">
        <v>0</v>
      </c>
      <c r="U3">
        <v>0.99</v>
      </c>
      <c r="V3">
        <v>0</v>
      </c>
      <c r="W3">
        <v>1.38</v>
      </c>
      <c r="X3">
        <v>31.76</v>
      </c>
      <c r="Y3">
        <v>10.58</v>
      </c>
      <c r="Z3">
        <v>10.59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7.51</v>
      </c>
      <c r="AH3">
        <v>23.62</v>
      </c>
      <c r="AI3">
        <v>23.62</v>
      </c>
      <c r="AJ3">
        <v>24</v>
      </c>
      <c r="AK3">
        <v>0</v>
      </c>
      <c r="AL3">
        <v>0</v>
      </c>
    </row>
    <row r="4" spans="1:38">
      <c r="A4" t="s">
        <v>46</v>
      </c>
      <c r="B4" s="34">
        <v>169.16</v>
      </c>
      <c r="C4" s="34">
        <v>56.27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65.84</v>
      </c>
      <c r="N4">
        <v>191.98</v>
      </c>
      <c r="O4">
        <v>52.79</v>
      </c>
      <c r="P4">
        <v>0.73</v>
      </c>
      <c r="Q4">
        <v>10.5</v>
      </c>
      <c r="R4" s="93">
        <v>0</v>
      </c>
      <c r="S4" s="93">
        <v>0</v>
      </c>
      <c r="T4" s="93">
        <v>0</v>
      </c>
      <c r="U4">
        <v>0.99</v>
      </c>
      <c r="V4">
        <v>0</v>
      </c>
      <c r="W4">
        <v>1.38</v>
      </c>
      <c r="X4">
        <v>30.76</v>
      </c>
      <c r="Y4">
        <v>10.26</v>
      </c>
      <c r="Z4">
        <v>10.25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7.4</v>
      </c>
      <c r="AH4">
        <v>21.96</v>
      </c>
      <c r="AI4">
        <v>21.96</v>
      </c>
      <c r="AJ4">
        <v>24</v>
      </c>
      <c r="AK4">
        <v>0</v>
      </c>
      <c r="AL4">
        <v>0</v>
      </c>
    </row>
    <row r="5" spans="1:38">
      <c r="A5" t="s">
        <v>47</v>
      </c>
      <c r="B5" s="34">
        <v>169.16</v>
      </c>
      <c r="C5" s="34">
        <v>56.27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65.84</v>
      </c>
      <c r="N5">
        <v>148.47999999999999</v>
      </c>
      <c r="O5">
        <v>52.79</v>
      </c>
      <c r="P5">
        <v>0.73</v>
      </c>
      <c r="Q5">
        <v>10.37</v>
      </c>
      <c r="R5" s="93">
        <v>0</v>
      </c>
      <c r="S5" s="93">
        <v>0</v>
      </c>
      <c r="T5" s="93">
        <v>0</v>
      </c>
      <c r="U5">
        <v>0.99</v>
      </c>
      <c r="V5">
        <v>0</v>
      </c>
      <c r="W5">
        <v>1.38</v>
      </c>
      <c r="X5">
        <v>29.76</v>
      </c>
      <c r="Y5">
        <v>9.92</v>
      </c>
      <c r="Z5">
        <v>9.92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7.18</v>
      </c>
      <c r="AH5">
        <v>21.23</v>
      </c>
      <c r="AI5">
        <v>21.23</v>
      </c>
      <c r="AJ5">
        <v>24</v>
      </c>
      <c r="AK5">
        <v>0</v>
      </c>
      <c r="AL5">
        <v>0</v>
      </c>
    </row>
    <row r="6" spans="1:38">
      <c r="A6" t="s">
        <v>48</v>
      </c>
      <c r="B6" s="34">
        <v>169.16</v>
      </c>
      <c r="C6" s="34">
        <v>56.27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65.84</v>
      </c>
      <c r="N6">
        <v>148.47999999999999</v>
      </c>
      <c r="O6">
        <v>52.79</v>
      </c>
      <c r="P6">
        <v>0.73</v>
      </c>
      <c r="Q6">
        <v>10.24</v>
      </c>
      <c r="R6" s="93">
        <v>0</v>
      </c>
      <c r="S6" s="93">
        <v>0</v>
      </c>
      <c r="T6" s="93">
        <v>0</v>
      </c>
      <c r="U6">
        <v>0.99</v>
      </c>
      <c r="V6">
        <v>0</v>
      </c>
      <c r="W6">
        <v>1.38</v>
      </c>
      <c r="X6">
        <v>27.76</v>
      </c>
      <c r="Y6">
        <v>9.26</v>
      </c>
      <c r="Z6">
        <v>9.25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7.01</v>
      </c>
      <c r="AH6">
        <v>20.29</v>
      </c>
      <c r="AI6">
        <v>20.29</v>
      </c>
      <c r="AJ6">
        <v>24</v>
      </c>
      <c r="AK6">
        <v>0</v>
      </c>
      <c r="AL6">
        <v>0</v>
      </c>
    </row>
    <row r="7" spans="1:38">
      <c r="A7" t="s">
        <v>49</v>
      </c>
      <c r="B7" s="34">
        <v>169.16</v>
      </c>
      <c r="C7" s="34">
        <v>37.44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69.98</v>
      </c>
      <c r="N7">
        <v>148.47999999999999</v>
      </c>
      <c r="O7">
        <v>52.79</v>
      </c>
      <c r="P7">
        <v>0.73</v>
      </c>
      <c r="Q7">
        <v>9.91</v>
      </c>
      <c r="R7" s="93">
        <v>0</v>
      </c>
      <c r="S7" s="93">
        <v>0</v>
      </c>
      <c r="T7" s="93">
        <v>0</v>
      </c>
      <c r="U7">
        <v>0.99</v>
      </c>
      <c r="V7">
        <v>0</v>
      </c>
      <c r="W7">
        <v>1.38</v>
      </c>
      <c r="X7">
        <v>26.82</v>
      </c>
      <c r="Y7">
        <v>8.94</v>
      </c>
      <c r="Z7">
        <v>8.94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6.95</v>
      </c>
      <c r="AH7">
        <v>19.739999999999998</v>
      </c>
      <c r="AI7">
        <v>19.739999999999998</v>
      </c>
      <c r="AJ7">
        <v>24</v>
      </c>
      <c r="AK7">
        <v>0</v>
      </c>
      <c r="AL7">
        <v>0</v>
      </c>
    </row>
    <row r="8" spans="1:38">
      <c r="A8" t="s">
        <v>50</v>
      </c>
      <c r="B8" s="34">
        <v>128.63</v>
      </c>
      <c r="C8" s="34">
        <v>37.44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69.98</v>
      </c>
      <c r="N8">
        <v>148.47999999999999</v>
      </c>
      <c r="O8">
        <v>52.79</v>
      </c>
      <c r="P8">
        <v>0.73</v>
      </c>
      <c r="Q8">
        <v>9.7100000000000009</v>
      </c>
      <c r="R8" s="93">
        <v>0</v>
      </c>
      <c r="S8" s="93">
        <v>0</v>
      </c>
      <c r="T8" s="93">
        <v>0</v>
      </c>
      <c r="U8">
        <v>0.99</v>
      </c>
      <c r="V8">
        <v>0</v>
      </c>
      <c r="W8">
        <v>1.38</v>
      </c>
      <c r="X8">
        <v>26.5</v>
      </c>
      <c r="Y8">
        <v>8.84</v>
      </c>
      <c r="Z8">
        <v>8.83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6.85</v>
      </c>
      <c r="AH8">
        <v>19.829999999999998</v>
      </c>
      <c r="AI8">
        <v>19.829999999999998</v>
      </c>
      <c r="AJ8">
        <v>24</v>
      </c>
      <c r="AK8">
        <v>0</v>
      </c>
      <c r="AL8">
        <v>0</v>
      </c>
    </row>
    <row r="9" spans="1:38">
      <c r="A9" t="s">
        <v>51</v>
      </c>
      <c r="B9" s="34">
        <v>109.43</v>
      </c>
      <c r="C9" s="34">
        <v>37.44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69.98</v>
      </c>
      <c r="N9">
        <v>148.47999999999999</v>
      </c>
      <c r="O9">
        <v>52.79</v>
      </c>
      <c r="P9">
        <v>0.73</v>
      </c>
      <c r="Q9">
        <v>9.11</v>
      </c>
      <c r="R9" s="93">
        <v>0</v>
      </c>
      <c r="S9" s="93">
        <v>0</v>
      </c>
      <c r="T9" s="93">
        <v>0</v>
      </c>
      <c r="U9">
        <v>0.99</v>
      </c>
      <c r="V9">
        <v>0</v>
      </c>
      <c r="W9">
        <v>1.38</v>
      </c>
      <c r="X9">
        <v>26</v>
      </c>
      <c r="Y9">
        <v>8.66</v>
      </c>
      <c r="Z9">
        <v>8.67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6.77</v>
      </c>
      <c r="AH9">
        <v>19.88</v>
      </c>
      <c r="AI9">
        <v>19.88</v>
      </c>
      <c r="AJ9">
        <v>24</v>
      </c>
      <c r="AK9">
        <v>0</v>
      </c>
      <c r="AL9">
        <v>0</v>
      </c>
    </row>
    <row r="10" spans="1:38">
      <c r="A10" t="s">
        <v>52</v>
      </c>
      <c r="B10" s="34">
        <v>109.43</v>
      </c>
      <c r="C10" s="34">
        <v>37.44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69.98</v>
      </c>
      <c r="N10">
        <v>148.47999999999999</v>
      </c>
      <c r="O10">
        <v>52.79</v>
      </c>
      <c r="P10">
        <v>0.73</v>
      </c>
      <c r="Q10">
        <v>8.49</v>
      </c>
      <c r="R10" s="93">
        <v>0</v>
      </c>
      <c r="S10" s="93">
        <v>0</v>
      </c>
      <c r="T10" s="93">
        <v>0</v>
      </c>
      <c r="U10">
        <v>0.99</v>
      </c>
      <c r="V10">
        <v>0</v>
      </c>
      <c r="W10">
        <v>1.38</v>
      </c>
      <c r="X10">
        <v>25.93</v>
      </c>
      <c r="Y10">
        <v>8.66</v>
      </c>
      <c r="Z10">
        <v>8.64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20.6</v>
      </c>
      <c r="AI10">
        <v>20.6</v>
      </c>
      <c r="AJ10">
        <v>24</v>
      </c>
      <c r="AK10">
        <v>0</v>
      </c>
      <c r="AL10">
        <v>0</v>
      </c>
    </row>
    <row r="11" spans="1:38">
      <c r="A11" t="s">
        <v>53</v>
      </c>
      <c r="B11" s="34">
        <v>109.43</v>
      </c>
      <c r="C11" s="34">
        <v>37.44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69.98</v>
      </c>
      <c r="N11">
        <v>148.47999999999999</v>
      </c>
      <c r="O11">
        <v>52.79</v>
      </c>
      <c r="P11">
        <v>0.73</v>
      </c>
      <c r="Q11">
        <v>8.0299999999999994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1.38</v>
      </c>
      <c r="X11">
        <v>25.81</v>
      </c>
      <c r="Y11">
        <v>8.61</v>
      </c>
      <c r="Z11">
        <v>8.6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20.36</v>
      </c>
      <c r="AI11">
        <v>20.36</v>
      </c>
      <c r="AJ11">
        <v>24</v>
      </c>
      <c r="AK11">
        <v>0</v>
      </c>
      <c r="AL11">
        <v>0</v>
      </c>
    </row>
    <row r="12" spans="1:38">
      <c r="A12" t="s">
        <v>54</v>
      </c>
      <c r="B12" s="34">
        <v>109.43</v>
      </c>
      <c r="C12" s="34">
        <v>37.44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69.98</v>
      </c>
      <c r="N12">
        <v>148.47999999999999</v>
      </c>
      <c r="O12">
        <v>52.79</v>
      </c>
      <c r="P12">
        <v>0.73</v>
      </c>
      <c r="Q12">
        <v>8.16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1.38</v>
      </c>
      <c r="X12">
        <v>25.34</v>
      </c>
      <c r="Y12">
        <v>8.4499999999999993</v>
      </c>
      <c r="Z12">
        <v>8.4499999999999993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19.89</v>
      </c>
      <c r="AI12">
        <v>19.89</v>
      </c>
      <c r="AJ12">
        <v>24</v>
      </c>
      <c r="AK12">
        <v>0</v>
      </c>
      <c r="AL12">
        <v>0</v>
      </c>
    </row>
    <row r="13" spans="1:38">
      <c r="A13" t="s">
        <v>55</v>
      </c>
      <c r="B13" s="34">
        <v>109.43</v>
      </c>
      <c r="C13" s="34">
        <v>37.44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69.98</v>
      </c>
      <c r="N13">
        <v>148.47999999999999</v>
      </c>
      <c r="O13">
        <v>52.79</v>
      </c>
      <c r="P13">
        <v>0.73</v>
      </c>
      <c r="Q13">
        <v>8.2100000000000009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1.38</v>
      </c>
      <c r="X13">
        <v>35.31</v>
      </c>
      <c r="Y13">
        <v>11.77</v>
      </c>
      <c r="Z13">
        <v>11.77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19.600000000000001</v>
      </c>
      <c r="AI13">
        <v>19.600000000000001</v>
      </c>
      <c r="AJ13">
        <v>24</v>
      </c>
      <c r="AK13">
        <v>0</v>
      </c>
      <c r="AL13">
        <v>0</v>
      </c>
    </row>
    <row r="14" spans="1:38">
      <c r="A14" t="s">
        <v>56</v>
      </c>
      <c r="B14" s="34">
        <v>109.43</v>
      </c>
      <c r="C14" s="34">
        <v>37.44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69.98</v>
      </c>
      <c r="N14">
        <v>148.47999999999999</v>
      </c>
      <c r="O14">
        <v>52.79</v>
      </c>
      <c r="P14">
        <v>0.73</v>
      </c>
      <c r="Q14">
        <v>8.14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1.38</v>
      </c>
      <c r="X14">
        <v>35.67</v>
      </c>
      <c r="Y14">
        <v>11.88</v>
      </c>
      <c r="Z14">
        <v>11.89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19.809999999999999</v>
      </c>
      <c r="AI14">
        <v>19.809999999999999</v>
      </c>
      <c r="AJ14">
        <v>24</v>
      </c>
      <c r="AK14">
        <v>0</v>
      </c>
      <c r="AL14">
        <v>0</v>
      </c>
    </row>
    <row r="15" spans="1:38">
      <c r="A15" t="s">
        <v>57</v>
      </c>
      <c r="B15" s="34">
        <v>109.43</v>
      </c>
      <c r="C15" s="34">
        <v>37.44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69.98</v>
      </c>
      <c r="N15">
        <v>148.47999999999999</v>
      </c>
      <c r="O15">
        <v>52.79</v>
      </c>
      <c r="P15">
        <v>0.73</v>
      </c>
      <c r="Q15">
        <v>7.94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1.38</v>
      </c>
      <c r="X15">
        <v>36.76</v>
      </c>
      <c r="Y15">
        <v>12.26</v>
      </c>
      <c r="Z15">
        <v>12.25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20.71</v>
      </c>
      <c r="AI15">
        <v>20.71</v>
      </c>
      <c r="AJ15">
        <v>24</v>
      </c>
      <c r="AK15">
        <v>0</v>
      </c>
      <c r="AL15">
        <v>0</v>
      </c>
    </row>
    <row r="16" spans="1:38">
      <c r="A16" t="s">
        <v>58</v>
      </c>
      <c r="B16" s="34">
        <v>109.43</v>
      </c>
      <c r="C16" s="34">
        <v>37.44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69.98</v>
      </c>
      <c r="N16">
        <v>148.47999999999999</v>
      </c>
      <c r="O16">
        <v>52.79</v>
      </c>
      <c r="P16">
        <v>0.73</v>
      </c>
      <c r="Q16">
        <v>7.98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1.38</v>
      </c>
      <c r="X16">
        <v>37.76</v>
      </c>
      <c r="Y16">
        <v>12.58</v>
      </c>
      <c r="Z16">
        <v>12.59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20.53</v>
      </c>
      <c r="AI16">
        <v>20.53</v>
      </c>
      <c r="AJ16">
        <v>24</v>
      </c>
      <c r="AK16">
        <v>0</v>
      </c>
      <c r="AL16">
        <v>0</v>
      </c>
    </row>
    <row r="17" spans="1:38">
      <c r="A17" t="s">
        <v>59</v>
      </c>
      <c r="B17" s="34">
        <v>109.43</v>
      </c>
      <c r="C17" s="34">
        <v>37.44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69.98</v>
      </c>
      <c r="N17">
        <v>148.47999999999999</v>
      </c>
      <c r="O17">
        <v>52.79</v>
      </c>
      <c r="P17">
        <v>0.73</v>
      </c>
      <c r="Q17">
        <v>8.56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1.38</v>
      </c>
      <c r="X17">
        <v>39.26</v>
      </c>
      <c r="Y17">
        <v>13.08</v>
      </c>
      <c r="Z17">
        <v>13.09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18.190000000000001</v>
      </c>
      <c r="AI17">
        <v>18.190000000000001</v>
      </c>
      <c r="AJ17">
        <v>24</v>
      </c>
      <c r="AK17">
        <v>0</v>
      </c>
      <c r="AL17">
        <v>0</v>
      </c>
    </row>
    <row r="18" spans="1:38">
      <c r="A18" t="s">
        <v>60</v>
      </c>
      <c r="B18" s="34">
        <v>109.43</v>
      </c>
      <c r="C18" s="34">
        <v>37.44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69.98</v>
      </c>
      <c r="N18">
        <v>148.47999999999999</v>
      </c>
      <c r="O18">
        <v>52.79</v>
      </c>
      <c r="P18">
        <v>0.73</v>
      </c>
      <c r="Q18">
        <v>9.3699999999999992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1.38</v>
      </c>
      <c r="X18">
        <v>40</v>
      </c>
      <c r="Y18">
        <v>13.34</v>
      </c>
      <c r="Z18">
        <v>13.33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18.18</v>
      </c>
      <c r="AI18">
        <v>18.18</v>
      </c>
      <c r="AJ18">
        <v>24</v>
      </c>
      <c r="AK18">
        <v>0</v>
      </c>
      <c r="AL18">
        <v>0</v>
      </c>
    </row>
    <row r="19" spans="1:38">
      <c r="A19" t="s">
        <v>61</v>
      </c>
      <c r="B19" s="34">
        <v>109.43</v>
      </c>
      <c r="C19" s="34">
        <v>37.44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65.84</v>
      </c>
      <c r="N19">
        <v>148.47999999999999</v>
      </c>
      <c r="O19">
        <v>52.79</v>
      </c>
      <c r="P19">
        <v>0.73</v>
      </c>
      <c r="Q19">
        <v>8.92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1.38</v>
      </c>
      <c r="X19">
        <v>32</v>
      </c>
      <c r="Y19">
        <v>10.66</v>
      </c>
      <c r="Z19">
        <v>10.67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16.5</v>
      </c>
      <c r="AI19">
        <v>16.5</v>
      </c>
      <c r="AJ19">
        <v>24</v>
      </c>
      <c r="AK19">
        <v>0</v>
      </c>
      <c r="AL19">
        <v>0</v>
      </c>
    </row>
    <row r="20" spans="1:38">
      <c r="A20" t="s">
        <v>62</v>
      </c>
      <c r="B20" s="34">
        <v>109.43</v>
      </c>
      <c r="C20" s="34">
        <v>37.44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65.84</v>
      </c>
      <c r="N20">
        <v>148.47999999999999</v>
      </c>
      <c r="O20">
        <v>52.79</v>
      </c>
      <c r="P20">
        <v>0.73</v>
      </c>
      <c r="Q20">
        <v>8.57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1.38</v>
      </c>
      <c r="X20">
        <v>32</v>
      </c>
      <c r="Y20">
        <v>10.66</v>
      </c>
      <c r="Z20">
        <v>10.67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16.48</v>
      </c>
      <c r="AI20">
        <v>16.48</v>
      </c>
      <c r="AJ20">
        <v>24</v>
      </c>
      <c r="AK20">
        <v>0</v>
      </c>
      <c r="AL20">
        <v>0</v>
      </c>
    </row>
    <row r="21" spans="1:38">
      <c r="A21" t="s">
        <v>63</v>
      </c>
      <c r="B21" s="34">
        <v>109.43</v>
      </c>
      <c r="C21" s="34">
        <v>37.44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65.84</v>
      </c>
      <c r="N21">
        <v>148.47999999999999</v>
      </c>
      <c r="O21">
        <v>52.79</v>
      </c>
      <c r="P21">
        <v>0.73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1.38</v>
      </c>
      <c r="X21">
        <v>32</v>
      </c>
      <c r="Y21">
        <v>10.66</v>
      </c>
      <c r="Z21">
        <v>10.67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16.41</v>
      </c>
      <c r="AI21">
        <v>16.41</v>
      </c>
      <c r="AJ21">
        <v>24</v>
      </c>
      <c r="AK21">
        <v>0</v>
      </c>
      <c r="AL21">
        <v>0</v>
      </c>
    </row>
    <row r="22" spans="1:38">
      <c r="A22" t="s">
        <v>64</v>
      </c>
      <c r="B22" s="34">
        <v>109.43</v>
      </c>
      <c r="C22" s="34">
        <v>37.44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65.84</v>
      </c>
      <c r="N22">
        <v>148.47999999999999</v>
      </c>
      <c r="O22">
        <v>52.79</v>
      </c>
      <c r="P22">
        <v>0.73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1.38</v>
      </c>
      <c r="X22">
        <v>32</v>
      </c>
      <c r="Y22">
        <v>10.66</v>
      </c>
      <c r="Z22">
        <v>10.67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16.350000000000001</v>
      </c>
      <c r="AI22">
        <v>16.350000000000001</v>
      </c>
      <c r="AJ22">
        <v>24</v>
      </c>
      <c r="AK22">
        <v>0</v>
      </c>
      <c r="AL22">
        <v>0</v>
      </c>
    </row>
    <row r="23" spans="1:38">
      <c r="A23" t="s">
        <v>65</v>
      </c>
      <c r="B23" s="34">
        <v>169.16</v>
      </c>
      <c r="C23" s="34">
        <v>56.27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65.84</v>
      </c>
      <c r="N23">
        <v>148.47999999999999</v>
      </c>
      <c r="O23">
        <v>52.79</v>
      </c>
      <c r="P23">
        <v>0.73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1.38</v>
      </c>
      <c r="X23">
        <v>32</v>
      </c>
      <c r="Y23">
        <v>10.66</v>
      </c>
      <c r="Z23">
        <v>10.67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16.34</v>
      </c>
      <c r="AI23">
        <v>16.34</v>
      </c>
      <c r="AJ23">
        <v>24</v>
      </c>
      <c r="AK23">
        <v>0</v>
      </c>
      <c r="AL23">
        <v>0</v>
      </c>
    </row>
    <row r="24" spans="1:38">
      <c r="A24" t="s">
        <v>66</v>
      </c>
      <c r="B24" s="34">
        <v>169.16</v>
      </c>
      <c r="C24" s="34">
        <v>56.27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65.84</v>
      </c>
      <c r="N24">
        <v>230.38</v>
      </c>
      <c r="O24">
        <v>52.79</v>
      </c>
      <c r="P24">
        <v>0.73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1.38</v>
      </c>
      <c r="X24">
        <v>32</v>
      </c>
      <c r="Y24">
        <v>10.66</v>
      </c>
      <c r="Z24">
        <v>10.67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16.18</v>
      </c>
      <c r="AI24">
        <v>16.18</v>
      </c>
      <c r="AJ24">
        <v>24</v>
      </c>
      <c r="AK24">
        <v>0</v>
      </c>
      <c r="AL24">
        <v>0</v>
      </c>
    </row>
    <row r="25" spans="1:38">
      <c r="A25" t="s">
        <v>67</v>
      </c>
      <c r="B25" s="34">
        <v>208.52</v>
      </c>
      <c r="C25" s="34">
        <v>56.27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65.84</v>
      </c>
      <c r="N25">
        <v>269.97000000000003</v>
      </c>
      <c r="O25">
        <v>100.54</v>
      </c>
      <c r="P25">
        <v>0.73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1.38</v>
      </c>
      <c r="X25">
        <v>25.41</v>
      </c>
      <c r="Y25">
        <v>8.4600000000000009</v>
      </c>
      <c r="Z25">
        <v>8.4700000000000006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20.74</v>
      </c>
      <c r="AI25">
        <v>20.74</v>
      </c>
      <c r="AJ25">
        <v>24</v>
      </c>
      <c r="AK25">
        <v>0</v>
      </c>
      <c r="AL25">
        <v>0</v>
      </c>
    </row>
    <row r="26" spans="1:38">
      <c r="A26" t="s">
        <v>68</v>
      </c>
      <c r="B26" s="34">
        <v>204.37</v>
      </c>
      <c r="C26" s="34">
        <v>67.7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65.84</v>
      </c>
      <c r="N26">
        <v>230.38</v>
      </c>
      <c r="O26">
        <v>100.54</v>
      </c>
      <c r="P26">
        <v>0.73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1.38</v>
      </c>
      <c r="X26">
        <v>24.54</v>
      </c>
      <c r="Y26">
        <v>8.18</v>
      </c>
      <c r="Z26">
        <v>8.18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20.79</v>
      </c>
      <c r="AI26">
        <v>20.79</v>
      </c>
      <c r="AJ26">
        <v>24</v>
      </c>
      <c r="AK26">
        <v>0</v>
      </c>
      <c r="AL26">
        <v>0</v>
      </c>
    </row>
    <row r="27" spans="1:38">
      <c r="A27" t="s">
        <v>69</v>
      </c>
      <c r="B27" s="34">
        <v>233.17</v>
      </c>
      <c r="C27" s="34">
        <v>67.7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84.65</v>
      </c>
      <c r="N27">
        <v>230.38</v>
      </c>
      <c r="O27">
        <v>100.54</v>
      </c>
      <c r="P27">
        <v>0.73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1.43</v>
      </c>
      <c r="X27">
        <v>25.39</v>
      </c>
      <c r="Y27">
        <v>8.4600000000000009</v>
      </c>
      <c r="Z27">
        <v>8.4600000000000009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20.96</v>
      </c>
      <c r="AI27">
        <v>20.96</v>
      </c>
      <c r="AJ27">
        <v>24</v>
      </c>
      <c r="AK27">
        <v>0</v>
      </c>
      <c r="AL27">
        <v>0</v>
      </c>
    </row>
    <row r="28" spans="1:38">
      <c r="A28" t="s">
        <v>70</v>
      </c>
      <c r="B28" s="34">
        <v>259.75</v>
      </c>
      <c r="C28" s="34">
        <v>86.58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114.76</v>
      </c>
      <c r="N28">
        <v>269.97000000000003</v>
      </c>
      <c r="O28">
        <v>100.54</v>
      </c>
      <c r="P28">
        <v>0.73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1.43</v>
      </c>
      <c r="X28">
        <v>25.54</v>
      </c>
      <c r="Y28">
        <v>8.52</v>
      </c>
      <c r="Z28">
        <v>8.51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21.37</v>
      </c>
      <c r="AI28">
        <v>21.37</v>
      </c>
      <c r="AJ28">
        <v>24</v>
      </c>
      <c r="AK28">
        <v>0</v>
      </c>
      <c r="AL28">
        <v>0</v>
      </c>
    </row>
    <row r="29" spans="1:38">
      <c r="A29" t="s">
        <v>71</v>
      </c>
      <c r="B29" s="34">
        <v>259.75</v>
      </c>
      <c r="C29" s="34">
        <v>86.58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114.76</v>
      </c>
      <c r="N29">
        <v>269.97000000000003</v>
      </c>
      <c r="O29">
        <v>100.54</v>
      </c>
      <c r="P29">
        <v>0.73</v>
      </c>
      <c r="Q29">
        <v>7.01</v>
      </c>
      <c r="R29" s="93">
        <v>0</v>
      </c>
      <c r="S29" s="93">
        <v>0.5</v>
      </c>
      <c r="T29" s="93">
        <v>0</v>
      </c>
      <c r="U29">
        <v>0.95</v>
      </c>
      <c r="V29">
        <v>0</v>
      </c>
      <c r="W29">
        <v>1.43</v>
      </c>
      <c r="X29">
        <v>25.45</v>
      </c>
      <c r="Y29">
        <v>8.49</v>
      </c>
      <c r="Z29">
        <v>8.48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21.54</v>
      </c>
      <c r="AI29">
        <v>21.54</v>
      </c>
      <c r="AJ29">
        <v>24</v>
      </c>
      <c r="AK29">
        <v>0</v>
      </c>
      <c r="AL29">
        <v>0</v>
      </c>
    </row>
    <row r="30" spans="1:38">
      <c r="A30" t="s">
        <v>72</v>
      </c>
      <c r="B30" s="34">
        <v>259.75</v>
      </c>
      <c r="C30" s="34">
        <v>86.58</v>
      </c>
      <c r="D30" s="93">
        <f t="shared" si="0"/>
        <v>2.89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114.76</v>
      </c>
      <c r="N30">
        <v>269.97000000000003</v>
      </c>
      <c r="O30">
        <v>100.54</v>
      </c>
      <c r="P30">
        <v>0.73</v>
      </c>
      <c r="Q30">
        <v>7.01</v>
      </c>
      <c r="R30" s="93">
        <v>0.89</v>
      </c>
      <c r="S30" s="93">
        <v>2</v>
      </c>
      <c r="T30" s="93">
        <v>0</v>
      </c>
      <c r="U30">
        <v>0.95</v>
      </c>
      <c r="V30">
        <v>0</v>
      </c>
      <c r="W30">
        <v>1.43</v>
      </c>
      <c r="X30">
        <v>25.26</v>
      </c>
      <c r="Y30">
        <v>8.43</v>
      </c>
      <c r="Z30">
        <v>8.42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21.9</v>
      </c>
      <c r="AI30">
        <v>21.9</v>
      </c>
      <c r="AJ30">
        <v>24</v>
      </c>
      <c r="AK30">
        <v>0</v>
      </c>
      <c r="AL30">
        <v>0</v>
      </c>
    </row>
    <row r="31" spans="1:38">
      <c r="A31" t="s">
        <v>73</v>
      </c>
      <c r="B31" s="34">
        <v>259.75</v>
      </c>
      <c r="C31" s="34">
        <v>86.58</v>
      </c>
      <c r="D31" s="93">
        <f t="shared" si="0"/>
        <v>13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114.76</v>
      </c>
      <c r="N31">
        <v>269.97000000000003</v>
      </c>
      <c r="O31">
        <v>100.54</v>
      </c>
      <c r="P31">
        <v>0.73</v>
      </c>
      <c r="Q31">
        <v>7.01</v>
      </c>
      <c r="R31" s="93">
        <v>3.45</v>
      </c>
      <c r="S31" s="93">
        <v>7</v>
      </c>
      <c r="T31" s="93">
        <v>2.5499999999999998</v>
      </c>
      <c r="U31">
        <v>0.95</v>
      </c>
      <c r="V31">
        <v>0.252668</v>
      </c>
      <c r="W31">
        <v>1.43</v>
      </c>
      <c r="X31">
        <v>25.34</v>
      </c>
      <c r="Y31">
        <v>8.44</v>
      </c>
      <c r="Z31">
        <v>8.4499999999999993</v>
      </c>
      <c r="AA31">
        <v>0.06</v>
      </c>
      <c r="AB31">
        <v>0.01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25</v>
      </c>
      <c r="AI31">
        <v>25</v>
      </c>
      <c r="AJ31">
        <v>24</v>
      </c>
      <c r="AK31">
        <v>0</v>
      </c>
      <c r="AL31">
        <v>0</v>
      </c>
    </row>
    <row r="32" spans="1:38">
      <c r="A32" t="s">
        <v>74</v>
      </c>
      <c r="B32" s="34">
        <v>259.75</v>
      </c>
      <c r="C32" s="34">
        <v>86.58</v>
      </c>
      <c r="D32" s="93">
        <f t="shared" si="0"/>
        <v>30.87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114.76</v>
      </c>
      <c r="N32">
        <v>269.97000000000003</v>
      </c>
      <c r="O32">
        <v>100.54</v>
      </c>
      <c r="P32">
        <v>0.73</v>
      </c>
      <c r="Q32">
        <v>7.01</v>
      </c>
      <c r="R32" s="93">
        <v>10.42</v>
      </c>
      <c r="S32" s="93">
        <v>13</v>
      </c>
      <c r="T32" s="93">
        <v>7.45</v>
      </c>
      <c r="U32">
        <v>0.95</v>
      </c>
      <c r="V32">
        <v>2.6141420000000002</v>
      </c>
      <c r="W32">
        <v>1.43</v>
      </c>
      <c r="X32">
        <v>25.56</v>
      </c>
      <c r="Y32">
        <v>8.52</v>
      </c>
      <c r="Z32">
        <v>8.52</v>
      </c>
      <c r="AA32">
        <v>0.54</v>
      </c>
      <c r="AB32">
        <v>0.11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25</v>
      </c>
      <c r="AI32">
        <v>25</v>
      </c>
      <c r="AJ32">
        <v>23.04</v>
      </c>
      <c r="AK32">
        <v>0</v>
      </c>
      <c r="AL32">
        <v>0</v>
      </c>
    </row>
    <row r="33" spans="1:38">
      <c r="A33" t="s">
        <v>75</v>
      </c>
      <c r="B33" s="34">
        <v>259.75</v>
      </c>
      <c r="C33" s="34">
        <v>86.58</v>
      </c>
      <c r="D33" s="93">
        <f t="shared" si="0"/>
        <v>55.790000000000006</v>
      </c>
      <c r="E33" s="34">
        <v>0</v>
      </c>
      <c r="F33" s="34"/>
      <c r="G33" s="34"/>
      <c r="H33" s="34"/>
      <c r="I33" s="34"/>
      <c r="J33" s="37">
        <v>0.06</v>
      </c>
      <c r="K33" s="37">
        <v>0.06</v>
      </c>
      <c r="L33" s="37">
        <v>0.06</v>
      </c>
      <c r="M33">
        <v>114.76</v>
      </c>
      <c r="N33">
        <v>269.97000000000003</v>
      </c>
      <c r="O33">
        <v>100.54</v>
      </c>
      <c r="P33">
        <v>0.73</v>
      </c>
      <c r="Q33">
        <v>7.01</v>
      </c>
      <c r="R33" s="93">
        <v>20.309999999999999</v>
      </c>
      <c r="S33" s="93">
        <v>20</v>
      </c>
      <c r="T33" s="93">
        <v>15.48</v>
      </c>
      <c r="U33">
        <v>0.95</v>
      </c>
      <c r="V33">
        <v>7.0552679999999999</v>
      </c>
      <c r="W33">
        <v>1.43</v>
      </c>
      <c r="X33">
        <v>25.85</v>
      </c>
      <c r="Y33">
        <v>8.6199999999999992</v>
      </c>
      <c r="Z33">
        <v>8.6199999999999992</v>
      </c>
      <c r="AA33">
        <v>2.35</v>
      </c>
      <c r="AB33">
        <v>0.47</v>
      </c>
      <c r="AC33">
        <v>0.33</v>
      </c>
      <c r="AD33">
        <v>0</v>
      </c>
      <c r="AE33">
        <v>3</v>
      </c>
      <c r="AF33">
        <v>1</v>
      </c>
      <c r="AG33">
        <v>6.66</v>
      </c>
      <c r="AH33">
        <v>25</v>
      </c>
      <c r="AI33">
        <v>25</v>
      </c>
      <c r="AJ33">
        <v>22.08</v>
      </c>
      <c r="AK33">
        <v>2</v>
      </c>
      <c r="AL33">
        <v>1</v>
      </c>
    </row>
    <row r="34" spans="1:38">
      <c r="A34" t="s">
        <v>76</v>
      </c>
      <c r="B34" s="34">
        <v>259.75</v>
      </c>
      <c r="C34" s="34">
        <v>86.58</v>
      </c>
      <c r="D34" s="93">
        <f t="shared" si="0"/>
        <v>85.92</v>
      </c>
      <c r="E34" s="34">
        <v>0</v>
      </c>
      <c r="F34" s="34"/>
      <c r="G34" s="34"/>
      <c r="H34" s="34"/>
      <c r="I34" s="34"/>
      <c r="J34" s="37">
        <v>0.24</v>
      </c>
      <c r="K34" s="37">
        <v>0.24</v>
      </c>
      <c r="L34" s="37">
        <v>0.24</v>
      </c>
      <c r="M34">
        <v>114.76</v>
      </c>
      <c r="N34">
        <v>269.97000000000003</v>
      </c>
      <c r="O34">
        <v>100.54</v>
      </c>
      <c r="P34">
        <v>0.73</v>
      </c>
      <c r="Q34">
        <v>7.01</v>
      </c>
      <c r="R34" s="93">
        <v>32.43</v>
      </c>
      <c r="S34" s="93">
        <v>28</v>
      </c>
      <c r="T34" s="93">
        <v>25.49</v>
      </c>
      <c r="U34">
        <v>0.95</v>
      </c>
      <c r="V34">
        <v>11.85596</v>
      </c>
      <c r="W34">
        <v>1.43</v>
      </c>
      <c r="X34">
        <v>26.34</v>
      </c>
      <c r="Y34">
        <v>8.7799999999999994</v>
      </c>
      <c r="Z34">
        <v>8.7799999999999994</v>
      </c>
      <c r="AA34">
        <v>7.81</v>
      </c>
      <c r="AB34">
        <v>1.56</v>
      </c>
      <c r="AC34">
        <v>1.88</v>
      </c>
      <c r="AD34">
        <v>5</v>
      </c>
      <c r="AE34">
        <v>5</v>
      </c>
      <c r="AF34">
        <v>3</v>
      </c>
      <c r="AG34">
        <v>6.66</v>
      </c>
      <c r="AH34">
        <v>24.98</v>
      </c>
      <c r="AI34">
        <v>24.98</v>
      </c>
      <c r="AJ34">
        <v>22.08</v>
      </c>
      <c r="AK34">
        <v>7</v>
      </c>
      <c r="AL34">
        <v>3</v>
      </c>
    </row>
    <row r="35" spans="1:38">
      <c r="A35" t="s">
        <v>77</v>
      </c>
      <c r="B35" s="34">
        <v>259.75</v>
      </c>
      <c r="C35" s="34">
        <v>86.58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114.76</v>
      </c>
      <c r="N35">
        <v>269.97000000000003</v>
      </c>
      <c r="O35">
        <v>100.54</v>
      </c>
      <c r="P35">
        <v>0.69</v>
      </c>
      <c r="Q35">
        <v>7.01</v>
      </c>
      <c r="R35" s="93">
        <v>30.33</v>
      </c>
      <c r="S35" s="93">
        <v>30.33</v>
      </c>
      <c r="T35" s="93">
        <v>30.34</v>
      </c>
      <c r="U35">
        <v>0.95</v>
      </c>
      <c r="V35">
        <v>17.24945</v>
      </c>
      <c r="W35">
        <v>1.43</v>
      </c>
      <c r="X35">
        <v>26.56</v>
      </c>
      <c r="Y35">
        <v>8.86</v>
      </c>
      <c r="Z35">
        <v>8.85</v>
      </c>
      <c r="AA35">
        <v>25</v>
      </c>
      <c r="AB35">
        <v>5</v>
      </c>
      <c r="AC35">
        <v>2.99</v>
      </c>
      <c r="AD35">
        <v>5</v>
      </c>
      <c r="AE35">
        <v>7</v>
      </c>
      <c r="AF35">
        <v>3</v>
      </c>
      <c r="AG35">
        <v>6.66</v>
      </c>
      <c r="AH35">
        <v>23.81</v>
      </c>
      <c r="AI35">
        <v>23.81</v>
      </c>
      <c r="AJ35">
        <v>22.08</v>
      </c>
      <c r="AK35">
        <v>11</v>
      </c>
      <c r="AL35">
        <v>4</v>
      </c>
    </row>
    <row r="36" spans="1:38">
      <c r="A36" t="s">
        <v>78</v>
      </c>
      <c r="B36" s="34">
        <v>259.75</v>
      </c>
      <c r="C36" s="34">
        <v>86.58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2.91</v>
      </c>
      <c r="K36" s="37">
        <v>2.91</v>
      </c>
      <c r="L36" s="37">
        <v>2.98</v>
      </c>
      <c r="M36">
        <v>114.76</v>
      </c>
      <c r="N36">
        <v>269.97000000000003</v>
      </c>
      <c r="O36">
        <v>100.54</v>
      </c>
      <c r="P36">
        <v>0.69</v>
      </c>
      <c r="Q36">
        <v>7.01</v>
      </c>
      <c r="R36" s="93">
        <v>30.33</v>
      </c>
      <c r="S36" s="93">
        <v>30.33</v>
      </c>
      <c r="T36" s="93">
        <v>30.34</v>
      </c>
      <c r="U36">
        <v>0.95</v>
      </c>
      <c r="V36">
        <v>24.431052000000001</v>
      </c>
      <c r="W36">
        <v>1.43</v>
      </c>
      <c r="X36">
        <v>26.39</v>
      </c>
      <c r="Y36">
        <v>8.7899999999999991</v>
      </c>
      <c r="Z36">
        <v>8.8000000000000007</v>
      </c>
      <c r="AA36">
        <v>33.79</v>
      </c>
      <c r="AB36">
        <v>6.76</v>
      </c>
      <c r="AC36">
        <v>4.33</v>
      </c>
      <c r="AD36">
        <v>5</v>
      </c>
      <c r="AE36">
        <v>10</v>
      </c>
      <c r="AF36">
        <v>5</v>
      </c>
      <c r="AG36">
        <v>6.66</v>
      </c>
      <c r="AH36">
        <v>21.89</v>
      </c>
      <c r="AI36">
        <v>21.89</v>
      </c>
      <c r="AJ36">
        <v>23.04</v>
      </c>
      <c r="AK36">
        <v>18</v>
      </c>
      <c r="AL36">
        <v>7</v>
      </c>
    </row>
    <row r="37" spans="1:38">
      <c r="A37" t="s">
        <v>79</v>
      </c>
      <c r="B37" s="34">
        <v>259.75</v>
      </c>
      <c r="C37" s="34">
        <v>86.58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4.34</v>
      </c>
      <c r="K37" s="37">
        <v>4.34</v>
      </c>
      <c r="L37" s="37">
        <v>4.4400000000000004</v>
      </c>
      <c r="M37">
        <v>114.76</v>
      </c>
      <c r="N37">
        <v>269.97000000000003</v>
      </c>
      <c r="O37">
        <v>100.54</v>
      </c>
      <c r="P37">
        <v>0.69</v>
      </c>
      <c r="Q37">
        <v>7.01</v>
      </c>
      <c r="R37" s="93">
        <v>32</v>
      </c>
      <c r="S37" s="93">
        <v>32</v>
      </c>
      <c r="T37" s="93">
        <v>32</v>
      </c>
      <c r="U37">
        <v>0.95</v>
      </c>
      <c r="V37">
        <v>33.536817999999997</v>
      </c>
      <c r="W37">
        <v>1.43</v>
      </c>
      <c r="X37">
        <v>26.26</v>
      </c>
      <c r="Y37">
        <v>8.76</v>
      </c>
      <c r="Z37">
        <v>8.75</v>
      </c>
      <c r="AA37">
        <v>52.91</v>
      </c>
      <c r="AB37">
        <v>10.58</v>
      </c>
      <c r="AC37">
        <v>20.92</v>
      </c>
      <c r="AD37">
        <v>5</v>
      </c>
      <c r="AE37">
        <v>15</v>
      </c>
      <c r="AF37">
        <v>8</v>
      </c>
      <c r="AG37">
        <v>6.66</v>
      </c>
      <c r="AH37">
        <v>20.49</v>
      </c>
      <c r="AI37">
        <v>20.49</v>
      </c>
      <c r="AJ37">
        <v>23.04</v>
      </c>
      <c r="AK37">
        <v>22</v>
      </c>
      <c r="AL37">
        <v>10</v>
      </c>
    </row>
    <row r="38" spans="1:38">
      <c r="A38" t="s">
        <v>80</v>
      </c>
      <c r="B38" s="34">
        <v>259.75</v>
      </c>
      <c r="C38" s="34">
        <v>86.58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6.26</v>
      </c>
      <c r="K38" s="37">
        <v>6.26</v>
      </c>
      <c r="L38" s="37">
        <v>6.42</v>
      </c>
      <c r="M38">
        <v>114.76</v>
      </c>
      <c r="N38">
        <v>269.97000000000003</v>
      </c>
      <c r="O38">
        <v>100.54</v>
      </c>
      <c r="P38">
        <v>0.69</v>
      </c>
      <c r="Q38">
        <v>7.01</v>
      </c>
      <c r="R38" s="93">
        <v>32</v>
      </c>
      <c r="S38" s="93">
        <v>32</v>
      </c>
      <c r="T38" s="93">
        <v>32</v>
      </c>
      <c r="U38">
        <v>0.95</v>
      </c>
      <c r="V38">
        <v>43.828180000000003</v>
      </c>
      <c r="W38">
        <v>1.43</v>
      </c>
      <c r="X38">
        <v>26.1</v>
      </c>
      <c r="Y38">
        <v>8.7100000000000009</v>
      </c>
      <c r="Z38">
        <v>8.6999999999999993</v>
      </c>
      <c r="AA38">
        <v>73.150000000000006</v>
      </c>
      <c r="AB38">
        <v>14.63</v>
      </c>
      <c r="AC38">
        <v>30.25</v>
      </c>
      <c r="AD38">
        <v>5</v>
      </c>
      <c r="AE38">
        <v>18</v>
      </c>
      <c r="AF38">
        <v>9</v>
      </c>
      <c r="AG38">
        <v>6.66</v>
      </c>
      <c r="AH38">
        <v>18.98</v>
      </c>
      <c r="AI38">
        <v>18.98</v>
      </c>
      <c r="AJ38">
        <v>23.04</v>
      </c>
      <c r="AK38">
        <v>29</v>
      </c>
      <c r="AL38">
        <v>13</v>
      </c>
    </row>
    <row r="39" spans="1:38">
      <c r="A39" t="s">
        <v>81</v>
      </c>
      <c r="B39" s="34">
        <v>259.75</v>
      </c>
      <c r="C39" s="34">
        <v>86.58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3.28</v>
      </c>
      <c r="K39" s="37">
        <v>3.28</v>
      </c>
      <c r="L39" s="37">
        <v>3.36</v>
      </c>
      <c r="M39">
        <v>114.76</v>
      </c>
      <c r="N39">
        <v>269.97000000000003</v>
      </c>
      <c r="O39">
        <v>100.54</v>
      </c>
      <c r="P39">
        <v>0.69</v>
      </c>
      <c r="Q39">
        <v>7.01</v>
      </c>
      <c r="R39" s="93">
        <v>32</v>
      </c>
      <c r="S39" s="93">
        <v>32</v>
      </c>
      <c r="T39" s="93">
        <v>32</v>
      </c>
      <c r="U39">
        <v>0.95</v>
      </c>
      <c r="V39">
        <v>54.780366000000001</v>
      </c>
      <c r="W39">
        <v>1.43</v>
      </c>
      <c r="X39">
        <v>21.41</v>
      </c>
      <c r="Y39">
        <v>7.13</v>
      </c>
      <c r="Z39">
        <v>7.14</v>
      </c>
      <c r="AA39">
        <v>94.25</v>
      </c>
      <c r="AB39">
        <v>18.850000000000001</v>
      </c>
      <c r="AC39">
        <v>38.68</v>
      </c>
      <c r="AD39">
        <v>15</v>
      </c>
      <c r="AE39">
        <v>19</v>
      </c>
      <c r="AF39">
        <v>9</v>
      </c>
      <c r="AG39">
        <v>4</v>
      </c>
      <c r="AH39">
        <v>18.38</v>
      </c>
      <c r="AI39">
        <v>18.38</v>
      </c>
      <c r="AJ39">
        <v>0</v>
      </c>
      <c r="AK39">
        <v>39</v>
      </c>
      <c r="AL39">
        <v>16</v>
      </c>
    </row>
    <row r="40" spans="1:38">
      <c r="A40" t="s">
        <v>82</v>
      </c>
      <c r="B40" s="34">
        <v>259.75</v>
      </c>
      <c r="C40" s="34">
        <v>86.58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4.13</v>
      </c>
      <c r="K40" s="37">
        <v>4.13</v>
      </c>
      <c r="L40" s="37">
        <v>4.22</v>
      </c>
      <c r="M40">
        <v>114.76</v>
      </c>
      <c r="N40">
        <v>269.97000000000003</v>
      </c>
      <c r="O40">
        <v>100.54</v>
      </c>
      <c r="P40">
        <v>0.69</v>
      </c>
      <c r="Q40">
        <v>7.01</v>
      </c>
      <c r="R40" s="93">
        <v>32</v>
      </c>
      <c r="S40" s="93">
        <v>32</v>
      </c>
      <c r="T40" s="93">
        <v>32</v>
      </c>
      <c r="U40">
        <v>0.95</v>
      </c>
      <c r="V40">
        <v>67.549818000000002</v>
      </c>
      <c r="W40">
        <v>1.43</v>
      </c>
      <c r="X40">
        <v>20.61</v>
      </c>
      <c r="Y40">
        <v>6.87</v>
      </c>
      <c r="Z40">
        <v>6.87</v>
      </c>
      <c r="AA40">
        <v>116.3</v>
      </c>
      <c r="AB40">
        <v>23.26</v>
      </c>
      <c r="AC40">
        <v>46.56</v>
      </c>
      <c r="AD40">
        <v>22</v>
      </c>
      <c r="AE40">
        <v>22</v>
      </c>
      <c r="AF40">
        <v>11</v>
      </c>
      <c r="AG40">
        <v>4</v>
      </c>
      <c r="AH40">
        <v>16.829999999999998</v>
      </c>
      <c r="AI40">
        <v>16.829999999999998</v>
      </c>
      <c r="AJ40">
        <v>0</v>
      </c>
      <c r="AK40">
        <v>49</v>
      </c>
      <c r="AL40">
        <v>21</v>
      </c>
    </row>
    <row r="41" spans="1:38">
      <c r="A41" t="s">
        <v>83</v>
      </c>
      <c r="B41" s="34">
        <v>259.75</v>
      </c>
      <c r="C41" s="34">
        <v>86.58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4.8899999999999997</v>
      </c>
      <c r="K41" s="37">
        <v>4.8899999999999997</v>
      </c>
      <c r="L41" s="37">
        <v>5.01</v>
      </c>
      <c r="M41">
        <v>114.76</v>
      </c>
      <c r="N41">
        <v>269.97000000000003</v>
      </c>
      <c r="O41">
        <v>100.54</v>
      </c>
      <c r="P41">
        <v>0.69</v>
      </c>
      <c r="Q41">
        <v>7.01</v>
      </c>
      <c r="R41" s="93">
        <v>32</v>
      </c>
      <c r="S41" s="93">
        <v>32</v>
      </c>
      <c r="T41" s="93">
        <v>32</v>
      </c>
      <c r="U41">
        <v>0.95</v>
      </c>
      <c r="V41">
        <v>80.455321999999995</v>
      </c>
      <c r="W41">
        <v>1.43</v>
      </c>
      <c r="X41">
        <v>17.61</v>
      </c>
      <c r="Y41">
        <v>5.87</v>
      </c>
      <c r="Z41">
        <v>5.87</v>
      </c>
      <c r="AA41">
        <v>156.38999999999999</v>
      </c>
      <c r="AB41">
        <v>31.28</v>
      </c>
      <c r="AC41">
        <v>54.04</v>
      </c>
      <c r="AD41">
        <v>31.61</v>
      </c>
      <c r="AE41">
        <v>25</v>
      </c>
      <c r="AF41">
        <v>12</v>
      </c>
      <c r="AG41">
        <v>4</v>
      </c>
      <c r="AH41">
        <v>15.68</v>
      </c>
      <c r="AI41">
        <v>15.68</v>
      </c>
      <c r="AJ41">
        <v>0</v>
      </c>
      <c r="AK41">
        <v>56</v>
      </c>
      <c r="AL41">
        <v>24</v>
      </c>
    </row>
    <row r="42" spans="1:38">
      <c r="A42" t="s">
        <v>84</v>
      </c>
      <c r="B42" s="34">
        <v>259.75</v>
      </c>
      <c r="C42" s="34">
        <v>86.58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5.7</v>
      </c>
      <c r="K42" s="37">
        <v>5.7</v>
      </c>
      <c r="L42" s="37">
        <v>5.84</v>
      </c>
      <c r="M42">
        <v>114.76</v>
      </c>
      <c r="N42">
        <v>269.97000000000003</v>
      </c>
      <c r="O42">
        <v>100.54</v>
      </c>
      <c r="P42">
        <v>0.69</v>
      </c>
      <c r="Q42">
        <v>7.01</v>
      </c>
      <c r="R42" s="93">
        <v>32.5</v>
      </c>
      <c r="S42" s="93">
        <v>32.5</v>
      </c>
      <c r="T42" s="93">
        <v>32.5</v>
      </c>
      <c r="U42">
        <v>0.95</v>
      </c>
      <c r="V42">
        <v>93.166466</v>
      </c>
      <c r="W42">
        <v>1.43</v>
      </c>
      <c r="X42">
        <v>15.4</v>
      </c>
      <c r="Y42">
        <v>5.13</v>
      </c>
      <c r="Z42">
        <v>5.13</v>
      </c>
      <c r="AA42">
        <v>173.46</v>
      </c>
      <c r="AB42">
        <v>34.69</v>
      </c>
      <c r="AC42">
        <v>60.34</v>
      </c>
      <c r="AD42">
        <v>34.49</v>
      </c>
      <c r="AE42">
        <v>31</v>
      </c>
      <c r="AF42">
        <v>16</v>
      </c>
      <c r="AG42">
        <v>4</v>
      </c>
      <c r="AH42">
        <v>14.53</v>
      </c>
      <c r="AI42">
        <v>14.53</v>
      </c>
      <c r="AJ42">
        <v>0</v>
      </c>
      <c r="AK42">
        <v>67</v>
      </c>
      <c r="AL42">
        <v>28</v>
      </c>
    </row>
    <row r="43" spans="1:38">
      <c r="A43" t="s">
        <v>85</v>
      </c>
      <c r="B43" s="34">
        <v>259.75</v>
      </c>
      <c r="C43" s="34">
        <v>86.58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6.54</v>
      </c>
      <c r="K43" s="37">
        <v>6.54</v>
      </c>
      <c r="L43" s="37">
        <v>6.71</v>
      </c>
      <c r="M43">
        <v>114.76</v>
      </c>
      <c r="N43">
        <v>269.97000000000003</v>
      </c>
      <c r="O43">
        <v>100.54</v>
      </c>
      <c r="P43">
        <v>0.69</v>
      </c>
      <c r="Q43">
        <v>7.01</v>
      </c>
      <c r="R43" s="93">
        <v>32.5</v>
      </c>
      <c r="S43" s="93">
        <v>32.5</v>
      </c>
      <c r="T43" s="93">
        <v>32.5</v>
      </c>
      <c r="U43">
        <v>0.95</v>
      </c>
      <c r="V43">
        <v>104.61427</v>
      </c>
      <c r="W43">
        <v>1.43</v>
      </c>
      <c r="X43">
        <v>15</v>
      </c>
      <c r="Y43">
        <v>5</v>
      </c>
      <c r="Z43">
        <v>5</v>
      </c>
      <c r="AA43">
        <v>188.92</v>
      </c>
      <c r="AB43">
        <v>37.78</v>
      </c>
      <c r="AC43">
        <v>66.180000000000007</v>
      </c>
      <c r="AD43">
        <v>36.96</v>
      </c>
      <c r="AE43">
        <v>43</v>
      </c>
      <c r="AF43">
        <v>22</v>
      </c>
      <c r="AG43">
        <v>4</v>
      </c>
      <c r="AH43">
        <v>14</v>
      </c>
      <c r="AI43">
        <v>14</v>
      </c>
      <c r="AJ43">
        <v>0</v>
      </c>
      <c r="AK43">
        <v>77</v>
      </c>
      <c r="AL43">
        <v>33</v>
      </c>
    </row>
    <row r="44" spans="1:38">
      <c r="A44" t="s">
        <v>86</v>
      </c>
      <c r="B44" s="34">
        <v>259.75</v>
      </c>
      <c r="C44" s="34">
        <v>86.58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13.39</v>
      </c>
      <c r="K44" s="37">
        <v>13.39</v>
      </c>
      <c r="L44" s="37">
        <v>13.72</v>
      </c>
      <c r="M44">
        <v>114.76</v>
      </c>
      <c r="N44">
        <v>269.97000000000003</v>
      </c>
      <c r="O44">
        <v>100.54</v>
      </c>
      <c r="P44">
        <v>0.69</v>
      </c>
      <c r="Q44">
        <v>7.01</v>
      </c>
      <c r="R44" s="93">
        <v>32.5</v>
      </c>
      <c r="S44" s="93">
        <v>32.5</v>
      </c>
      <c r="T44" s="93">
        <v>32.5</v>
      </c>
      <c r="U44">
        <v>0.95</v>
      </c>
      <c r="V44">
        <v>114.1865</v>
      </c>
      <c r="W44">
        <v>1.43</v>
      </c>
      <c r="X44">
        <v>15</v>
      </c>
      <c r="Y44">
        <v>5</v>
      </c>
      <c r="Z44">
        <v>5</v>
      </c>
      <c r="AA44">
        <v>202.87</v>
      </c>
      <c r="AB44">
        <v>40.57</v>
      </c>
      <c r="AC44">
        <v>71.72</v>
      </c>
      <c r="AD44">
        <v>38.93</v>
      </c>
      <c r="AE44">
        <v>60</v>
      </c>
      <c r="AF44">
        <v>30</v>
      </c>
      <c r="AG44">
        <v>4</v>
      </c>
      <c r="AH44">
        <v>13.54</v>
      </c>
      <c r="AI44">
        <v>13.54</v>
      </c>
      <c r="AJ44">
        <v>0</v>
      </c>
      <c r="AK44">
        <v>109</v>
      </c>
      <c r="AL44">
        <v>46</v>
      </c>
    </row>
    <row r="45" spans="1:38">
      <c r="A45" t="s">
        <v>87</v>
      </c>
      <c r="B45" s="34">
        <v>259.75</v>
      </c>
      <c r="C45" s="34">
        <v>86.58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14.13</v>
      </c>
      <c r="K45" s="37">
        <v>14.13</v>
      </c>
      <c r="L45" s="37">
        <v>14.49</v>
      </c>
      <c r="M45">
        <v>114.76</v>
      </c>
      <c r="N45">
        <v>269.97000000000003</v>
      </c>
      <c r="O45">
        <v>100.54</v>
      </c>
      <c r="P45">
        <v>0.69</v>
      </c>
      <c r="Q45">
        <v>7.01</v>
      </c>
      <c r="R45" s="93">
        <v>32.5</v>
      </c>
      <c r="S45" s="93">
        <v>32.5</v>
      </c>
      <c r="T45" s="93">
        <v>32.5</v>
      </c>
      <c r="U45">
        <v>0.95</v>
      </c>
      <c r="V45">
        <v>106.839692</v>
      </c>
      <c r="W45">
        <v>1.43</v>
      </c>
      <c r="X45">
        <v>15</v>
      </c>
      <c r="Y45">
        <v>5</v>
      </c>
      <c r="Z45">
        <v>5</v>
      </c>
      <c r="AA45">
        <v>215.15</v>
      </c>
      <c r="AB45">
        <v>43.03</v>
      </c>
      <c r="AC45">
        <v>76.849999999999994</v>
      </c>
      <c r="AD45">
        <v>38.950000000000003</v>
      </c>
      <c r="AE45">
        <v>78</v>
      </c>
      <c r="AF45">
        <v>39</v>
      </c>
      <c r="AG45">
        <v>4</v>
      </c>
      <c r="AH45">
        <v>12.97</v>
      </c>
      <c r="AI45">
        <v>12.97</v>
      </c>
      <c r="AJ45">
        <v>0</v>
      </c>
      <c r="AK45">
        <v>140</v>
      </c>
      <c r="AL45">
        <v>60</v>
      </c>
    </row>
    <row r="46" spans="1:38">
      <c r="A46" t="s">
        <v>88</v>
      </c>
      <c r="B46" s="34">
        <v>259.75</v>
      </c>
      <c r="C46" s="34">
        <v>86.58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14.74</v>
      </c>
      <c r="K46" s="37">
        <v>14.74</v>
      </c>
      <c r="L46" s="37">
        <v>15.11</v>
      </c>
      <c r="M46">
        <v>114.76</v>
      </c>
      <c r="N46">
        <v>269.97000000000003</v>
      </c>
      <c r="O46">
        <v>100.54</v>
      </c>
      <c r="P46">
        <v>0.69</v>
      </c>
      <c r="Q46">
        <v>7.01</v>
      </c>
      <c r="R46" s="93">
        <v>32.5</v>
      </c>
      <c r="S46" s="93">
        <v>32.5</v>
      </c>
      <c r="T46" s="93">
        <v>32.5</v>
      </c>
      <c r="U46">
        <v>0.95</v>
      </c>
      <c r="V46">
        <v>114.905632</v>
      </c>
      <c r="W46">
        <v>1.43</v>
      </c>
      <c r="X46">
        <v>15</v>
      </c>
      <c r="Y46">
        <v>5</v>
      </c>
      <c r="Z46">
        <v>5</v>
      </c>
      <c r="AA46">
        <v>226.06</v>
      </c>
      <c r="AB46">
        <v>45.21</v>
      </c>
      <c r="AC46">
        <v>81.709999999999994</v>
      </c>
      <c r="AD46">
        <v>40.28</v>
      </c>
      <c r="AE46">
        <v>83</v>
      </c>
      <c r="AF46">
        <v>42</v>
      </c>
      <c r="AG46">
        <v>4</v>
      </c>
      <c r="AH46">
        <v>12.7</v>
      </c>
      <c r="AI46">
        <v>12.7</v>
      </c>
      <c r="AJ46">
        <v>0</v>
      </c>
      <c r="AK46">
        <v>175</v>
      </c>
      <c r="AL46">
        <v>75</v>
      </c>
    </row>
    <row r="47" spans="1:38">
      <c r="A47" t="s">
        <v>89</v>
      </c>
      <c r="B47" s="34">
        <v>259.75</v>
      </c>
      <c r="C47" s="34">
        <v>86.58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15.2</v>
      </c>
      <c r="K47" s="37">
        <v>15.2</v>
      </c>
      <c r="L47" s="37">
        <v>15.59</v>
      </c>
      <c r="M47">
        <v>114.76</v>
      </c>
      <c r="N47">
        <v>269.97000000000003</v>
      </c>
      <c r="O47">
        <v>100.54</v>
      </c>
      <c r="P47">
        <v>0.69</v>
      </c>
      <c r="Q47">
        <v>6.41</v>
      </c>
      <c r="R47" s="93">
        <v>32.5</v>
      </c>
      <c r="S47" s="93">
        <v>32.5</v>
      </c>
      <c r="T47" s="93">
        <v>32.5</v>
      </c>
      <c r="U47">
        <v>0.99</v>
      </c>
      <c r="V47">
        <v>121.03769</v>
      </c>
      <c r="W47">
        <v>1.43</v>
      </c>
      <c r="X47">
        <v>15</v>
      </c>
      <c r="Y47">
        <v>5</v>
      </c>
      <c r="Z47">
        <v>5</v>
      </c>
      <c r="AA47">
        <v>233.33</v>
      </c>
      <c r="AB47">
        <v>46.67</v>
      </c>
      <c r="AC47">
        <v>85.65</v>
      </c>
      <c r="AD47">
        <v>41.45</v>
      </c>
      <c r="AE47">
        <v>90</v>
      </c>
      <c r="AF47">
        <v>45</v>
      </c>
      <c r="AG47">
        <v>3.84</v>
      </c>
      <c r="AH47">
        <v>12.93</v>
      </c>
      <c r="AI47">
        <v>12.93</v>
      </c>
      <c r="AJ47">
        <v>0</v>
      </c>
      <c r="AK47">
        <v>179</v>
      </c>
      <c r="AL47">
        <v>76</v>
      </c>
    </row>
    <row r="48" spans="1:38">
      <c r="A48" t="s">
        <v>90</v>
      </c>
      <c r="B48" s="34">
        <v>259.75</v>
      </c>
      <c r="C48" s="34">
        <v>86.58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15.64</v>
      </c>
      <c r="K48" s="37">
        <v>15.64</v>
      </c>
      <c r="L48" s="37">
        <v>16.03</v>
      </c>
      <c r="M48">
        <v>114.76</v>
      </c>
      <c r="N48">
        <v>269.97000000000003</v>
      </c>
      <c r="O48">
        <v>100.54</v>
      </c>
      <c r="P48">
        <v>0.69</v>
      </c>
      <c r="Q48">
        <v>5.61</v>
      </c>
      <c r="R48" s="93">
        <v>32.5</v>
      </c>
      <c r="S48" s="93">
        <v>32.5</v>
      </c>
      <c r="T48" s="93">
        <v>32.5</v>
      </c>
      <c r="U48">
        <v>0.99</v>
      </c>
      <c r="V48">
        <v>125.85781799999999</v>
      </c>
      <c r="W48">
        <v>1.43</v>
      </c>
      <c r="X48">
        <v>15</v>
      </c>
      <c r="Y48">
        <v>5</v>
      </c>
      <c r="Z48">
        <v>5</v>
      </c>
      <c r="AA48">
        <v>233.33</v>
      </c>
      <c r="AB48">
        <v>46.67</v>
      </c>
      <c r="AC48">
        <v>88.19</v>
      </c>
      <c r="AD48">
        <v>42.44</v>
      </c>
      <c r="AE48">
        <v>93</v>
      </c>
      <c r="AF48">
        <v>47</v>
      </c>
      <c r="AG48">
        <v>3.84</v>
      </c>
      <c r="AH48">
        <v>13.01</v>
      </c>
      <c r="AI48">
        <v>13.01</v>
      </c>
      <c r="AJ48">
        <v>0</v>
      </c>
      <c r="AK48">
        <v>186</v>
      </c>
      <c r="AL48">
        <v>79</v>
      </c>
    </row>
    <row r="49" spans="1:38">
      <c r="A49" t="s">
        <v>91</v>
      </c>
      <c r="B49" s="34">
        <v>259.75</v>
      </c>
      <c r="C49" s="34">
        <v>86.58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16.010000000000002</v>
      </c>
      <c r="K49" s="37">
        <v>16.010000000000002</v>
      </c>
      <c r="L49" s="37">
        <v>16.41</v>
      </c>
      <c r="M49">
        <v>114.76</v>
      </c>
      <c r="N49">
        <v>269.97000000000003</v>
      </c>
      <c r="O49">
        <v>100.54</v>
      </c>
      <c r="P49">
        <v>0.69</v>
      </c>
      <c r="Q49">
        <v>5.61</v>
      </c>
      <c r="R49" s="93">
        <v>32.5</v>
      </c>
      <c r="S49" s="93">
        <v>32.5</v>
      </c>
      <c r="T49" s="93">
        <v>32.5</v>
      </c>
      <c r="U49">
        <v>0.99</v>
      </c>
      <c r="V49">
        <v>130.337816</v>
      </c>
      <c r="W49">
        <v>1.43</v>
      </c>
      <c r="X49">
        <v>15</v>
      </c>
      <c r="Y49">
        <v>5</v>
      </c>
      <c r="Z49">
        <v>5</v>
      </c>
      <c r="AA49">
        <v>233.33</v>
      </c>
      <c r="AB49">
        <v>46.67</v>
      </c>
      <c r="AC49">
        <v>90.21</v>
      </c>
      <c r="AD49">
        <v>43.29</v>
      </c>
      <c r="AE49">
        <v>93</v>
      </c>
      <c r="AF49">
        <v>47</v>
      </c>
      <c r="AG49">
        <v>3.84</v>
      </c>
      <c r="AH49">
        <v>13.13</v>
      </c>
      <c r="AI49">
        <v>13.13</v>
      </c>
      <c r="AJ49">
        <v>0</v>
      </c>
      <c r="AK49">
        <v>189</v>
      </c>
      <c r="AL49">
        <v>81</v>
      </c>
    </row>
    <row r="50" spans="1:38">
      <c r="A50" t="s">
        <v>92</v>
      </c>
      <c r="B50" s="34">
        <v>259.75</v>
      </c>
      <c r="C50" s="34">
        <v>86.58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16.309999999999999</v>
      </c>
      <c r="K50" s="37">
        <v>16.309999999999999</v>
      </c>
      <c r="L50" s="37">
        <v>16.72</v>
      </c>
      <c r="M50">
        <v>114.76</v>
      </c>
      <c r="N50">
        <v>269.97000000000003</v>
      </c>
      <c r="O50">
        <v>100.54</v>
      </c>
      <c r="P50">
        <v>0.69</v>
      </c>
      <c r="Q50">
        <v>5.61</v>
      </c>
      <c r="R50" s="93">
        <v>32.5</v>
      </c>
      <c r="S50" s="93">
        <v>32.5</v>
      </c>
      <c r="T50" s="93">
        <v>32.5</v>
      </c>
      <c r="U50">
        <v>0.99</v>
      </c>
      <c r="V50">
        <v>133.85573199999999</v>
      </c>
      <c r="W50">
        <v>1.43</v>
      </c>
      <c r="X50">
        <v>15</v>
      </c>
      <c r="Y50">
        <v>5</v>
      </c>
      <c r="Z50">
        <v>5</v>
      </c>
      <c r="AA50">
        <v>233.33</v>
      </c>
      <c r="AB50">
        <v>46.67</v>
      </c>
      <c r="AC50">
        <v>90.31</v>
      </c>
      <c r="AD50">
        <v>44.03</v>
      </c>
      <c r="AE50">
        <v>93</v>
      </c>
      <c r="AF50">
        <v>47</v>
      </c>
      <c r="AG50">
        <v>3.84</v>
      </c>
      <c r="AH50">
        <v>13.17</v>
      </c>
      <c r="AI50">
        <v>13.17</v>
      </c>
      <c r="AJ50">
        <v>0</v>
      </c>
      <c r="AK50">
        <v>189</v>
      </c>
      <c r="AL50">
        <v>81</v>
      </c>
    </row>
    <row r="51" spans="1:38">
      <c r="A51" t="s">
        <v>93</v>
      </c>
      <c r="B51" s="34">
        <v>259.75</v>
      </c>
      <c r="C51" s="34">
        <v>86.58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16.440000000000001</v>
      </c>
      <c r="K51" s="37">
        <v>16.440000000000001</v>
      </c>
      <c r="L51" s="37">
        <v>16.850000000000001</v>
      </c>
      <c r="M51">
        <v>114.76</v>
      </c>
      <c r="N51">
        <v>269.97000000000003</v>
      </c>
      <c r="O51">
        <v>100.54</v>
      </c>
      <c r="P51">
        <v>0.69</v>
      </c>
      <c r="Q51">
        <v>7.54</v>
      </c>
      <c r="R51" s="93">
        <v>32.5</v>
      </c>
      <c r="S51" s="93">
        <v>32.5</v>
      </c>
      <c r="T51" s="93">
        <v>32.5</v>
      </c>
      <c r="U51">
        <v>0.99</v>
      </c>
      <c r="V51">
        <v>112.68992799999999</v>
      </c>
      <c r="W51">
        <v>1.3</v>
      </c>
      <c r="X51">
        <v>15</v>
      </c>
      <c r="Y51">
        <v>5</v>
      </c>
      <c r="Z51">
        <v>5</v>
      </c>
      <c r="AA51">
        <v>233.33</v>
      </c>
      <c r="AB51">
        <v>46.67</v>
      </c>
      <c r="AC51">
        <v>90.32</v>
      </c>
      <c r="AD51">
        <v>45</v>
      </c>
      <c r="AE51">
        <v>93</v>
      </c>
      <c r="AF51">
        <v>47</v>
      </c>
      <c r="AG51">
        <v>3.84</v>
      </c>
      <c r="AH51">
        <v>13.16</v>
      </c>
      <c r="AI51">
        <v>13.16</v>
      </c>
      <c r="AJ51">
        <v>0</v>
      </c>
      <c r="AK51">
        <v>189</v>
      </c>
      <c r="AL51">
        <v>81</v>
      </c>
    </row>
    <row r="52" spans="1:38">
      <c r="A52" t="s">
        <v>94</v>
      </c>
      <c r="B52" s="34">
        <v>259.75</v>
      </c>
      <c r="C52" s="34">
        <v>86.58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16.510000000000002</v>
      </c>
      <c r="K52" s="37">
        <v>16.510000000000002</v>
      </c>
      <c r="L52" s="37">
        <v>16.93</v>
      </c>
      <c r="M52">
        <v>114.76</v>
      </c>
      <c r="N52">
        <v>269.97000000000003</v>
      </c>
      <c r="O52">
        <v>100.54</v>
      </c>
      <c r="P52">
        <v>0.69</v>
      </c>
      <c r="Q52">
        <v>7.54</v>
      </c>
      <c r="R52" s="93">
        <v>32.5</v>
      </c>
      <c r="S52" s="93">
        <v>32.5</v>
      </c>
      <c r="T52" s="93">
        <v>32.5</v>
      </c>
      <c r="U52">
        <v>0.99</v>
      </c>
      <c r="V52">
        <v>115.6442</v>
      </c>
      <c r="W52">
        <v>1.3</v>
      </c>
      <c r="X52">
        <v>15</v>
      </c>
      <c r="Y52">
        <v>5</v>
      </c>
      <c r="Z52">
        <v>5</v>
      </c>
      <c r="AA52">
        <v>233.33</v>
      </c>
      <c r="AB52">
        <v>46.67</v>
      </c>
      <c r="AC52">
        <v>90.29</v>
      </c>
      <c r="AD52">
        <v>45</v>
      </c>
      <c r="AE52">
        <v>93</v>
      </c>
      <c r="AF52">
        <v>47</v>
      </c>
      <c r="AG52">
        <v>3.84</v>
      </c>
      <c r="AH52">
        <v>13.27</v>
      </c>
      <c r="AI52">
        <v>13.27</v>
      </c>
      <c r="AJ52">
        <v>0</v>
      </c>
      <c r="AK52">
        <v>189</v>
      </c>
      <c r="AL52">
        <v>81</v>
      </c>
    </row>
    <row r="53" spans="1:38">
      <c r="A53" t="s">
        <v>95</v>
      </c>
      <c r="B53" s="34">
        <v>259.75</v>
      </c>
      <c r="C53" s="34">
        <v>86.58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16.57</v>
      </c>
      <c r="K53" s="37">
        <v>16.57</v>
      </c>
      <c r="L53" s="37">
        <v>16.98</v>
      </c>
      <c r="M53">
        <v>114.76</v>
      </c>
      <c r="N53">
        <v>269.97000000000003</v>
      </c>
      <c r="O53">
        <v>100.54</v>
      </c>
      <c r="P53">
        <v>0.69</v>
      </c>
      <c r="Q53">
        <v>7.54</v>
      </c>
      <c r="R53" s="93">
        <v>32.5</v>
      </c>
      <c r="S53" s="93">
        <v>32.5</v>
      </c>
      <c r="T53" s="93">
        <v>32.5</v>
      </c>
      <c r="U53">
        <v>0.99</v>
      </c>
      <c r="V53">
        <v>117.160208</v>
      </c>
      <c r="W53">
        <v>1.3</v>
      </c>
      <c r="X53">
        <v>10</v>
      </c>
      <c r="Y53">
        <v>3.34</v>
      </c>
      <c r="Z53">
        <v>3.33</v>
      </c>
      <c r="AA53">
        <v>233.33</v>
      </c>
      <c r="AB53">
        <v>46.67</v>
      </c>
      <c r="AC53">
        <v>90.3</v>
      </c>
      <c r="AD53">
        <v>45</v>
      </c>
      <c r="AE53">
        <v>93</v>
      </c>
      <c r="AF53">
        <v>47</v>
      </c>
      <c r="AG53">
        <v>3.34</v>
      </c>
      <c r="AH53">
        <v>8.33</v>
      </c>
      <c r="AI53">
        <v>8.33</v>
      </c>
      <c r="AJ53">
        <v>0</v>
      </c>
      <c r="AK53">
        <v>189</v>
      </c>
      <c r="AL53">
        <v>81</v>
      </c>
    </row>
    <row r="54" spans="1:38">
      <c r="A54" t="s">
        <v>96</v>
      </c>
      <c r="B54" s="34">
        <v>259.75</v>
      </c>
      <c r="C54" s="34">
        <v>86.58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16.47</v>
      </c>
      <c r="K54" s="37">
        <v>16.47</v>
      </c>
      <c r="L54" s="37">
        <v>16.88</v>
      </c>
      <c r="M54">
        <v>114.76</v>
      </c>
      <c r="N54">
        <v>269.97000000000003</v>
      </c>
      <c r="O54">
        <v>100.54</v>
      </c>
      <c r="P54">
        <v>0.69</v>
      </c>
      <c r="Q54">
        <v>7.44</v>
      </c>
      <c r="R54" s="93">
        <v>32.5</v>
      </c>
      <c r="S54" s="93">
        <v>32.5</v>
      </c>
      <c r="T54" s="93">
        <v>32.5</v>
      </c>
      <c r="U54">
        <v>0.99</v>
      </c>
      <c r="V54">
        <v>117.908494</v>
      </c>
      <c r="W54">
        <v>1.3</v>
      </c>
      <c r="X54">
        <v>10</v>
      </c>
      <c r="Y54">
        <v>3.34</v>
      </c>
      <c r="Z54">
        <v>3.33</v>
      </c>
      <c r="AA54">
        <v>233.33</v>
      </c>
      <c r="AB54">
        <v>46.67</v>
      </c>
      <c r="AC54">
        <v>90.85</v>
      </c>
      <c r="AD54">
        <v>45</v>
      </c>
      <c r="AE54">
        <v>93</v>
      </c>
      <c r="AF54">
        <v>47</v>
      </c>
      <c r="AG54">
        <v>3.34</v>
      </c>
      <c r="AH54">
        <v>8.33</v>
      </c>
      <c r="AI54">
        <v>8.33</v>
      </c>
      <c r="AJ54">
        <v>0</v>
      </c>
      <c r="AK54">
        <v>189</v>
      </c>
      <c r="AL54">
        <v>81</v>
      </c>
    </row>
    <row r="55" spans="1:38">
      <c r="A55" t="s">
        <v>97</v>
      </c>
      <c r="B55" s="34">
        <v>233.17</v>
      </c>
      <c r="C55" s="34">
        <v>67.7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16.14</v>
      </c>
      <c r="K55" s="37">
        <v>16.14</v>
      </c>
      <c r="L55" s="37">
        <v>16.54</v>
      </c>
      <c r="M55">
        <v>114.76</v>
      </c>
      <c r="N55">
        <v>269.97000000000003</v>
      </c>
      <c r="O55">
        <v>100.54</v>
      </c>
      <c r="P55">
        <v>0.69</v>
      </c>
      <c r="Q55">
        <v>7.01</v>
      </c>
      <c r="R55" s="93">
        <v>32.5</v>
      </c>
      <c r="S55" s="93">
        <v>32.5</v>
      </c>
      <c r="T55" s="93">
        <v>32.5</v>
      </c>
      <c r="U55">
        <v>1.07</v>
      </c>
      <c r="V55">
        <v>117.88905800000001</v>
      </c>
      <c r="W55">
        <v>1.3</v>
      </c>
      <c r="X55">
        <v>10</v>
      </c>
      <c r="Y55">
        <v>3.34</v>
      </c>
      <c r="Z55">
        <v>3.33</v>
      </c>
      <c r="AA55">
        <v>233.33</v>
      </c>
      <c r="AB55">
        <v>46.67</v>
      </c>
      <c r="AC55">
        <v>90.25</v>
      </c>
      <c r="AD55">
        <v>45</v>
      </c>
      <c r="AE55">
        <v>93</v>
      </c>
      <c r="AF55">
        <v>47</v>
      </c>
      <c r="AG55">
        <v>3.34</v>
      </c>
      <c r="AH55">
        <v>8.33</v>
      </c>
      <c r="AI55">
        <v>8.33</v>
      </c>
      <c r="AJ55">
        <v>0</v>
      </c>
      <c r="AK55">
        <v>182</v>
      </c>
      <c r="AL55">
        <v>78</v>
      </c>
    </row>
    <row r="56" spans="1:38">
      <c r="A56" t="s">
        <v>98</v>
      </c>
      <c r="B56" s="34">
        <v>259.75</v>
      </c>
      <c r="C56" s="34">
        <v>56.27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16.190000000000001</v>
      </c>
      <c r="K56" s="37">
        <v>16.190000000000001</v>
      </c>
      <c r="L56" s="37">
        <v>16.59</v>
      </c>
      <c r="M56">
        <v>114.76</v>
      </c>
      <c r="N56">
        <v>269.97000000000003</v>
      </c>
      <c r="O56">
        <v>100.54</v>
      </c>
      <c r="P56">
        <v>0.69</v>
      </c>
      <c r="Q56">
        <v>7.01</v>
      </c>
      <c r="R56" s="93">
        <v>32.5</v>
      </c>
      <c r="S56" s="93">
        <v>32.5</v>
      </c>
      <c r="T56" s="93">
        <v>32.5</v>
      </c>
      <c r="U56">
        <v>1.07</v>
      </c>
      <c r="V56">
        <v>117.267106</v>
      </c>
      <c r="W56">
        <v>1.3</v>
      </c>
      <c r="X56">
        <v>10</v>
      </c>
      <c r="Y56">
        <v>3.34</v>
      </c>
      <c r="Z56">
        <v>3.33</v>
      </c>
      <c r="AA56">
        <v>233.33</v>
      </c>
      <c r="AB56">
        <v>46.67</v>
      </c>
      <c r="AC56">
        <v>90.14</v>
      </c>
      <c r="AD56">
        <v>45</v>
      </c>
      <c r="AE56">
        <v>93</v>
      </c>
      <c r="AF56">
        <v>47</v>
      </c>
      <c r="AG56">
        <v>3.34</v>
      </c>
      <c r="AH56">
        <v>8.33</v>
      </c>
      <c r="AI56">
        <v>8.33</v>
      </c>
      <c r="AJ56">
        <v>0</v>
      </c>
      <c r="AK56">
        <v>182</v>
      </c>
      <c r="AL56">
        <v>78</v>
      </c>
    </row>
    <row r="57" spans="1:38">
      <c r="A57" t="s">
        <v>99</v>
      </c>
      <c r="B57" s="34">
        <v>259.75</v>
      </c>
      <c r="C57" s="34">
        <v>75.150000000000006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15.9</v>
      </c>
      <c r="K57" s="37">
        <v>15.9</v>
      </c>
      <c r="L57" s="37">
        <v>16.29</v>
      </c>
      <c r="M57">
        <v>114.76</v>
      </c>
      <c r="N57">
        <v>269.97000000000003</v>
      </c>
      <c r="O57">
        <v>100.54</v>
      </c>
      <c r="P57">
        <v>0.69</v>
      </c>
      <c r="Q57">
        <v>7.01</v>
      </c>
      <c r="R57" s="93">
        <v>32.5</v>
      </c>
      <c r="S57" s="93">
        <v>32.5</v>
      </c>
      <c r="T57" s="93">
        <v>32.5</v>
      </c>
      <c r="U57">
        <v>1.07</v>
      </c>
      <c r="V57">
        <v>112.233182</v>
      </c>
      <c r="W57">
        <v>1.3</v>
      </c>
      <c r="X57">
        <v>10</v>
      </c>
      <c r="Y57">
        <v>3.34</v>
      </c>
      <c r="Z57">
        <v>3.33</v>
      </c>
      <c r="AA57">
        <v>233.33</v>
      </c>
      <c r="AB57">
        <v>46.67</v>
      </c>
      <c r="AC57">
        <v>89.84</v>
      </c>
      <c r="AD57">
        <v>45</v>
      </c>
      <c r="AE57">
        <v>93</v>
      </c>
      <c r="AF57">
        <v>47</v>
      </c>
      <c r="AG57">
        <v>3.34</v>
      </c>
      <c r="AH57">
        <v>10.89</v>
      </c>
      <c r="AI57">
        <v>10.89</v>
      </c>
      <c r="AJ57">
        <v>0</v>
      </c>
      <c r="AK57">
        <v>182</v>
      </c>
      <c r="AL57">
        <v>78</v>
      </c>
    </row>
    <row r="58" spans="1:38">
      <c r="A58" t="s">
        <v>100</v>
      </c>
      <c r="B58" s="34">
        <v>259.75</v>
      </c>
      <c r="C58" s="34">
        <v>75.150000000000006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15.56</v>
      </c>
      <c r="K58" s="37">
        <v>15.56</v>
      </c>
      <c r="L58" s="37">
        <v>15.95</v>
      </c>
      <c r="M58">
        <v>114.76</v>
      </c>
      <c r="N58">
        <v>269.97000000000003</v>
      </c>
      <c r="O58">
        <v>100.54</v>
      </c>
      <c r="P58">
        <v>0.69</v>
      </c>
      <c r="Q58">
        <v>7.01</v>
      </c>
      <c r="R58" s="93">
        <v>32.5</v>
      </c>
      <c r="S58" s="93">
        <v>32.5</v>
      </c>
      <c r="T58" s="93">
        <v>32.5</v>
      </c>
      <c r="U58">
        <v>1.07</v>
      </c>
      <c r="V58">
        <v>111.07674</v>
      </c>
      <c r="W58">
        <v>1.3</v>
      </c>
      <c r="X58">
        <v>10</v>
      </c>
      <c r="Y58">
        <v>3.34</v>
      </c>
      <c r="Z58">
        <v>3.33</v>
      </c>
      <c r="AA58">
        <v>233.33</v>
      </c>
      <c r="AB58">
        <v>46.67</v>
      </c>
      <c r="AC58">
        <v>89.37</v>
      </c>
      <c r="AD58">
        <v>45</v>
      </c>
      <c r="AE58">
        <v>90</v>
      </c>
      <c r="AF58">
        <v>45</v>
      </c>
      <c r="AG58">
        <v>3.34</v>
      </c>
      <c r="AH58">
        <v>10.84</v>
      </c>
      <c r="AI58">
        <v>10.84</v>
      </c>
      <c r="AJ58">
        <v>0</v>
      </c>
      <c r="AK58">
        <v>182</v>
      </c>
      <c r="AL58">
        <v>78</v>
      </c>
    </row>
    <row r="59" spans="1:38">
      <c r="A59" t="s">
        <v>101</v>
      </c>
      <c r="B59" s="34">
        <v>259.75</v>
      </c>
      <c r="C59" s="34">
        <v>75.150000000000006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15.16</v>
      </c>
      <c r="K59" s="37">
        <v>15.16</v>
      </c>
      <c r="L59" s="37">
        <v>15.54</v>
      </c>
      <c r="M59">
        <v>114.76</v>
      </c>
      <c r="N59">
        <v>269.97000000000003</v>
      </c>
      <c r="O59">
        <v>100.54</v>
      </c>
      <c r="P59">
        <v>0.77</v>
      </c>
      <c r="Q59">
        <v>7.01</v>
      </c>
      <c r="R59" s="93">
        <v>32.5</v>
      </c>
      <c r="S59" s="93">
        <v>32.5</v>
      </c>
      <c r="T59" s="93">
        <v>32.5</v>
      </c>
      <c r="U59">
        <v>1.07</v>
      </c>
      <c r="V59">
        <v>108.929062</v>
      </c>
      <c r="W59">
        <v>1.38</v>
      </c>
      <c r="X59">
        <v>10</v>
      </c>
      <c r="Y59">
        <v>3.34</v>
      </c>
      <c r="Z59">
        <v>3.33</v>
      </c>
      <c r="AA59">
        <v>230</v>
      </c>
      <c r="AB59">
        <v>46</v>
      </c>
      <c r="AC59">
        <v>88.51</v>
      </c>
      <c r="AD59">
        <v>44.4</v>
      </c>
      <c r="AE59">
        <v>87</v>
      </c>
      <c r="AF59">
        <v>43</v>
      </c>
      <c r="AG59">
        <v>3.34</v>
      </c>
      <c r="AH59">
        <v>10.81</v>
      </c>
      <c r="AI59">
        <v>10.81</v>
      </c>
      <c r="AJ59">
        <v>0</v>
      </c>
      <c r="AK59">
        <v>186</v>
      </c>
      <c r="AL59">
        <v>79</v>
      </c>
    </row>
    <row r="60" spans="1:38">
      <c r="A60" t="s">
        <v>102</v>
      </c>
      <c r="B60" s="34">
        <v>259.75</v>
      </c>
      <c r="C60" s="34">
        <v>75.150000000000006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14.68</v>
      </c>
      <c r="K60" s="37">
        <v>14.68</v>
      </c>
      <c r="L60" s="37">
        <v>15.05</v>
      </c>
      <c r="M60">
        <v>114.76</v>
      </c>
      <c r="N60">
        <v>269.97000000000003</v>
      </c>
      <c r="O60">
        <v>100.54</v>
      </c>
      <c r="P60">
        <v>0.77</v>
      </c>
      <c r="Q60">
        <v>7.01</v>
      </c>
      <c r="R60" s="93">
        <v>32.5</v>
      </c>
      <c r="S60" s="93">
        <v>32.5</v>
      </c>
      <c r="T60" s="93">
        <v>32.5</v>
      </c>
      <c r="U60">
        <v>1.07</v>
      </c>
      <c r="V60">
        <v>106.208022</v>
      </c>
      <c r="W60">
        <v>1.38</v>
      </c>
      <c r="X60">
        <v>10</v>
      </c>
      <c r="Y60">
        <v>3.34</v>
      </c>
      <c r="Z60">
        <v>3.33</v>
      </c>
      <c r="AA60">
        <v>230</v>
      </c>
      <c r="AB60">
        <v>46</v>
      </c>
      <c r="AC60">
        <v>86.96</v>
      </c>
      <c r="AD60">
        <v>43.35</v>
      </c>
      <c r="AE60">
        <v>87</v>
      </c>
      <c r="AF60">
        <v>43</v>
      </c>
      <c r="AG60">
        <v>3.34</v>
      </c>
      <c r="AH60">
        <v>10.86</v>
      </c>
      <c r="AI60">
        <v>10.86</v>
      </c>
      <c r="AJ60">
        <v>0</v>
      </c>
      <c r="AK60">
        <v>179</v>
      </c>
      <c r="AL60">
        <v>76</v>
      </c>
    </row>
    <row r="61" spans="1:38">
      <c r="A61" t="s">
        <v>103</v>
      </c>
      <c r="B61" s="34">
        <v>259.75</v>
      </c>
      <c r="C61" s="34">
        <v>86.58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14.1</v>
      </c>
      <c r="K61" s="37">
        <v>14.1</v>
      </c>
      <c r="L61" s="37">
        <v>14.45</v>
      </c>
      <c r="M61">
        <v>114.76</v>
      </c>
      <c r="N61">
        <v>269.97000000000003</v>
      </c>
      <c r="O61">
        <v>100.54</v>
      </c>
      <c r="P61">
        <v>0.77</v>
      </c>
      <c r="Q61">
        <v>7.01</v>
      </c>
      <c r="R61" s="93">
        <v>32.5</v>
      </c>
      <c r="S61" s="93">
        <v>32.5</v>
      </c>
      <c r="T61" s="93">
        <v>32.5</v>
      </c>
      <c r="U61">
        <v>1.07</v>
      </c>
      <c r="V61">
        <v>102.37913</v>
      </c>
      <c r="W61">
        <v>1.38</v>
      </c>
      <c r="X61">
        <v>10</v>
      </c>
      <c r="Y61">
        <v>3.34</v>
      </c>
      <c r="Z61">
        <v>3.33</v>
      </c>
      <c r="AA61">
        <v>230</v>
      </c>
      <c r="AB61">
        <v>46</v>
      </c>
      <c r="AC61">
        <v>84.53</v>
      </c>
      <c r="AD61">
        <v>42.09</v>
      </c>
      <c r="AE61">
        <v>83</v>
      </c>
      <c r="AF61">
        <v>42</v>
      </c>
      <c r="AG61">
        <v>3.34</v>
      </c>
      <c r="AH61">
        <v>10.88</v>
      </c>
      <c r="AI61">
        <v>10.88</v>
      </c>
      <c r="AJ61">
        <v>0</v>
      </c>
      <c r="AK61">
        <v>165</v>
      </c>
      <c r="AL61">
        <v>70</v>
      </c>
    </row>
    <row r="62" spans="1:38">
      <c r="A62" t="s">
        <v>104</v>
      </c>
      <c r="B62" s="34">
        <v>259.75</v>
      </c>
      <c r="C62" s="34">
        <v>86.58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13.48</v>
      </c>
      <c r="K62" s="37">
        <v>13.48</v>
      </c>
      <c r="L62" s="37">
        <v>13.82</v>
      </c>
      <c r="M62">
        <v>114.76</v>
      </c>
      <c r="N62">
        <v>269.97000000000003</v>
      </c>
      <c r="O62">
        <v>100.54</v>
      </c>
      <c r="P62">
        <v>0.77</v>
      </c>
      <c r="Q62">
        <v>7.01</v>
      </c>
      <c r="R62" s="93">
        <v>32.5</v>
      </c>
      <c r="S62" s="93">
        <v>32.5</v>
      </c>
      <c r="T62" s="93">
        <v>32.5</v>
      </c>
      <c r="U62">
        <v>1.07</v>
      </c>
      <c r="V62">
        <v>97.160563999999994</v>
      </c>
      <c r="W62">
        <v>1.38</v>
      </c>
      <c r="X62">
        <v>10</v>
      </c>
      <c r="Y62">
        <v>3.34</v>
      </c>
      <c r="Z62">
        <v>3.33</v>
      </c>
      <c r="AA62">
        <v>224.98</v>
      </c>
      <c r="AB62">
        <v>44.99</v>
      </c>
      <c r="AC62">
        <v>80.56</v>
      </c>
      <c r="AD62">
        <v>40.72</v>
      </c>
      <c r="AE62">
        <v>79</v>
      </c>
      <c r="AF62">
        <v>39</v>
      </c>
      <c r="AG62">
        <v>3.34</v>
      </c>
      <c r="AH62">
        <v>11.13</v>
      </c>
      <c r="AI62">
        <v>11.13</v>
      </c>
      <c r="AJ62">
        <v>0</v>
      </c>
      <c r="AK62">
        <v>158</v>
      </c>
      <c r="AL62">
        <v>67</v>
      </c>
    </row>
    <row r="63" spans="1:38">
      <c r="A63" t="s">
        <v>105</v>
      </c>
      <c r="B63" s="34">
        <v>259.75</v>
      </c>
      <c r="C63" s="34">
        <v>86.58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12.72</v>
      </c>
      <c r="K63" s="37">
        <v>12.72</v>
      </c>
      <c r="L63" s="37">
        <v>13.04</v>
      </c>
      <c r="M63">
        <v>114.76</v>
      </c>
      <c r="N63">
        <v>269.97000000000003</v>
      </c>
      <c r="O63">
        <v>100.54</v>
      </c>
      <c r="P63">
        <v>0.77</v>
      </c>
      <c r="Q63">
        <v>7.01</v>
      </c>
      <c r="R63" s="93">
        <v>32.5</v>
      </c>
      <c r="S63" s="93">
        <v>32.5</v>
      </c>
      <c r="T63" s="93">
        <v>32.5</v>
      </c>
      <c r="U63">
        <v>1.1000000000000001</v>
      </c>
      <c r="V63">
        <v>100.77566</v>
      </c>
      <c r="W63">
        <v>1.38</v>
      </c>
      <c r="X63">
        <v>10</v>
      </c>
      <c r="Y63">
        <v>3.34</v>
      </c>
      <c r="Z63">
        <v>3.33</v>
      </c>
      <c r="AA63">
        <v>212.06</v>
      </c>
      <c r="AB63">
        <v>42.41</v>
      </c>
      <c r="AC63">
        <v>76.010000000000005</v>
      </c>
      <c r="AD63">
        <v>39.159999999999997</v>
      </c>
      <c r="AE63">
        <v>67</v>
      </c>
      <c r="AF63">
        <v>33</v>
      </c>
      <c r="AG63">
        <v>3.34</v>
      </c>
      <c r="AH63">
        <v>11.03</v>
      </c>
      <c r="AI63">
        <v>11.03</v>
      </c>
      <c r="AJ63">
        <v>0</v>
      </c>
      <c r="AK63">
        <v>147</v>
      </c>
      <c r="AL63">
        <v>63</v>
      </c>
    </row>
    <row r="64" spans="1:38">
      <c r="A64" t="s">
        <v>106</v>
      </c>
      <c r="B64" s="34">
        <v>259.75</v>
      </c>
      <c r="C64" s="34">
        <v>86.58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11.96</v>
      </c>
      <c r="K64" s="37">
        <v>11.96</v>
      </c>
      <c r="L64" s="37">
        <v>12.25</v>
      </c>
      <c r="M64">
        <v>114.76</v>
      </c>
      <c r="N64">
        <v>269.97000000000003</v>
      </c>
      <c r="O64">
        <v>100.54</v>
      </c>
      <c r="P64">
        <v>0.77</v>
      </c>
      <c r="Q64">
        <v>7.01</v>
      </c>
      <c r="R64" s="93">
        <v>32.5</v>
      </c>
      <c r="S64" s="93">
        <v>32.5</v>
      </c>
      <c r="T64" s="93">
        <v>32.5</v>
      </c>
      <c r="U64">
        <v>1.1000000000000001</v>
      </c>
      <c r="V64">
        <v>90.804991999999999</v>
      </c>
      <c r="W64">
        <v>1.38</v>
      </c>
      <c r="X64">
        <v>10</v>
      </c>
      <c r="Y64">
        <v>3.34</v>
      </c>
      <c r="Z64">
        <v>3.33</v>
      </c>
      <c r="AA64">
        <v>199.15</v>
      </c>
      <c r="AB64">
        <v>39.83</v>
      </c>
      <c r="AC64">
        <v>70.83</v>
      </c>
      <c r="AD64">
        <v>37.299999999999997</v>
      </c>
      <c r="AE64">
        <v>60</v>
      </c>
      <c r="AF64">
        <v>30</v>
      </c>
      <c r="AG64">
        <v>3.34</v>
      </c>
      <c r="AH64">
        <v>10.93</v>
      </c>
      <c r="AI64">
        <v>10.93</v>
      </c>
      <c r="AJ64">
        <v>0</v>
      </c>
      <c r="AK64">
        <v>133</v>
      </c>
      <c r="AL64">
        <v>57</v>
      </c>
    </row>
    <row r="65" spans="1:38">
      <c r="A65" t="s">
        <v>107</v>
      </c>
      <c r="B65" s="34">
        <v>259.75</v>
      </c>
      <c r="C65" s="34">
        <v>86.58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10.64</v>
      </c>
      <c r="K65" s="37">
        <v>10.64</v>
      </c>
      <c r="L65" s="37">
        <v>10.91</v>
      </c>
      <c r="M65">
        <v>114.76</v>
      </c>
      <c r="N65">
        <v>269.97000000000003</v>
      </c>
      <c r="O65">
        <v>100.54</v>
      </c>
      <c r="P65">
        <v>0.77</v>
      </c>
      <c r="Q65">
        <v>7.01</v>
      </c>
      <c r="R65" s="93">
        <v>32.5</v>
      </c>
      <c r="S65" s="93">
        <v>32.5</v>
      </c>
      <c r="T65" s="93">
        <v>32.5</v>
      </c>
      <c r="U65">
        <v>1.1000000000000001</v>
      </c>
      <c r="V65">
        <v>79.891677999999999</v>
      </c>
      <c r="W65">
        <v>1.38</v>
      </c>
      <c r="X65">
        <v>10</v>
      </c>
      <c r="Y65">
        <v>3.34</v>
      </c>
      <c r="Z65">
        <v>3.33</v>
      </c>
      <c r="AA65">
        <v>184.32</v>
      </c>
      <c r="AB65">
        <v>36.86</v>
      </c>
      <c r="AC65">
        <v>64.790000000000006</v>
      </c>
      <c r="AD65">
        <v>35.85</v>
      </c>
      <c r="AE65">
        <v>53</v>
      </c>
      <c r="AF65">
        <v>27</v>
      </c>
      <c r="AG65">
        <v>3.34</v>
      </c>
      <c r="AH65">
        <v>10.96</v>
      </c>
      <c r="AI65">
        <v>10.96</v>
      </c>
      <c r="AJ65">
        <v>0</v>
      </c>
      <c r="AK65">
        <v>116</v>
      </c>
      <c r="AL65">
        <v>49</v>
      </c>
    </row>
    <row r="66" spans="1:38">
      <c r="A66" t="s">
        <v>108</v>
      </c>
      <c r="B66" s="34">
        <v>259.75</v>
      </c>
      <c r="C66" s="34">
        <v>86.58</v>
      </c>
      <c r="D66" s="93">
        <f t="shared" si="0"/>
        <v>96</v>
      </c>
      <c r="E66" s="34">
        <v>0</v>
      </c>
      <c r="F66" s="34"/>
      <c r="G66" s="34"/>
      <c r="H66" s="34"/>
      <c r="I66" s="34"/>
      <c r="J66" s="37">
        <v>9.64</v>
      </c>
      <c r="K66" s="37">
        <v>9.64</v>
      </c>
      <c r="L66" s="37">
        <v>9.8699999999999992</v>
      </c>
      <c r="M66">
        <v>114.76</v>
      </c>
      <c r="N66">
        <v>269.97000000000003</v>
      </c>
      <c r="O66">
        <v>100.54</v>
      </c>
      <c r="P66">
        <v>0.77</v>
      </c>
      <c r="Q66">
        <v>7.01</v>
      </c>
      <c r="R66" s="93">
        <v>33</v>
      </c>
      <c r="S66" s="93">
        <v>30</v>
      </c>
      <c r="T66" s="93">
        <v>33</v>
      </c>
      <c r="U66">
        <v>1.1000000000000001</v>
      </c>
      <c r="V66">
        <v>68.531335999999996</v>
      </c>
      <c r="W66">
        <v>1.38</v>
      </c>
      <c r="X66">
        <v>10</v>
      </c>
      <c r="Y66">
        <v>3.34</v>
      </c>
      <c r="Z66">
        <v>3.33</v>
      </c>
      <c r="AA66">
        <v>166.34</v>
      </c>
      <c r="AB66">
        <v>33.270000000000003</v>
      </c>
      <c r="AC66">
        <v>58.23</v>
      </c>
      <c r="AD66">
        <v>33.479999999999997</v>
      </c>
      <c r="AE66">
        <v>47</v>
      </c>
      <c r="AF66">
        <v>23</v>
      </c>
      <c r="AG66">
        <v>3.34</v>
      </c>
      <c r="AH66">
        <v>10.77</v>
      </c>
      <c r="AI66">
        <v>10.77</v>
      </c>
      <c r="AJ66">
        <v>0</v>
      </c>
      <c r="AK66">
        <v>102</v>
      </c>
      <c r="AL66">
        <v>43</v>
      </c>
    </row>
    <row r="67" spans="1:38">
      <c r="A67" t="s">
        <v>109</v>
      </c>
      <c r="B67" s="34">
        <v>259.75</v>
      </c>
      <c r="C67" s="34">
        <v>86.58</v>
      </c>
      <c r="D67" s="93">
        <f t="shared" si="0"/>
        <v>83</v>
      </c>
      <c r="E67" s="34">
        <v>0</v>
      </c>
      <c r="F67" s="34"/>
      <c r="G67" s="34"/>
      <c r="H67" s="34"/>
      <c r="I67" s="34"/>
      <c r="J67" s="37">
        <v>8.58</v>
      </c>
      <c r="K67" s="37">
        <v>8.58</v>
      </c>
      <c r="L67" s="37">
        <v>8.7899999999999991</v>
      </c>
      <c r="M67">
        <v>114.76</v>
      </c>
      <c r="N67">
        <v>269.97000000000003</v>
      </c>
      <c r="O67">
        <v>100.54</v>
      </c>
      <c r="P67">
        <v>0.77</v>
      </c>
      <c r="Q67">
        <v>7.01</v>
      </c>
      <c r="R67" s="93">
        <v>33</v>
      </c>
      <c r="S67" s="93">
        <v>17</v>
      </c>
      <c r="T67" s="93">
        <v>33</v>
      </c>
      <c r="U67">
        <v>1.1000000000000001</v>
      </c>
      <c r="V67">
        <v>56.471297999999997</v>
      </c>
      <c r="W67">
        <v>1.43</v>
      </c>
      <c r="X67">
        <v>10</v>
      </c>
      <c r="Y67">
        <v>3.34</v>
      </c>
      <c r="Z67">
        <v>3.33</v>
      </c>
      <c r="AA67">
        <v>149.13</v>
      </c>
      <c r="AB67">
        <v>29.83</v>
      </c>
      <c r="AC67">
        <v>51.02</v>
      </c>
      <c r="AD67">
        <v>30.53</v>
      </c>
      <c r="AE67">
        <v>39</v>
      </c>
      <c r="AF67">
        <v>19</v>
      </c>
      <c r="AG67">
        <v>3.34</v>
      </c>
      <c r="AH67">
        <v>10.45</v>
      </c>
      <c r="AI67">
        <v>10.45</v>
      </c>
      <c r="AJ67">
        <v>0</v>
      </c>
      <c r="AK67">
        <v>88</v>
      </c>
      <c r="AL67">
        <v>37</v>
      </c>
    </row>
    <row r="68" spans="1:38">
      <c r="A68" t="s">
        <v>110</v>
      </c>
      <c r="B68" s="34">
        <v>259.75</v>
      </c>
      <c r="C68" s="34">
        <v>86.58</v>
      </c>
      <c r="D68" s="93">
        <f t="shared" ref="D68:D98" si="1">R68+S68+T68</f>
        <v>73</v>
      </c>
      <c r="E68" s="34">
        <v>0</v>
      </c>
      <c r="F68" s="34"/>
      <c r="G68" s="34"/>
      <c r="H68" s="34"/>
      <c r="I68" s="34"/>
      <c r="J68" s="37">
        <v>7.06</v>
      </c>
      <c r="K68" s="37">
        <v>7.06</v>
      </c>
      <c r="L68" s="37">
        <v>7.24</v>
      </c>
      <c r="M68">
        <v>114.76</v>
      </c>
      <c r="N68">
        <v>269.97000000000003</v>
      </c>
      <c r="O68">
        <v>100.54</v>
      </c>
      <c r="P68">
        <v>0.77</v>
      </c>
      <c r="Q68">
        <v>7.21</v>
      </c>
      <c r="R68" s="93">
        <v>33</v>
      </c>
      <c r="S68" s="93">
        <v>7</v>
      </c>
      <c r="T68" s="93">
        <v>33</v>
      </c>
      <c r="U68">
        <v>1.1000000000000001</v>
      </c>
      <c r="V68">
        <v>44.537593999999999</v>
      </c>
      <c r="W68">
        <v>1.43</v>
      </c>
      <c r="X68">
        <v>10</v>
      </c>
      <c r="Y68">
        <v>3.34</v>
      </c>
      <c r="Z68">
        <v>3.33</v>
      </c>
      <c r="AA68">
        <v>129.32</v>
      </c>
      <c r="AB68">
        <v>25.86</v>
      </c>
      <c r="AC68">
        <v>43.47</v>
      </c>
      <c r="AD68">
        <v>27.1</v>
      </c>
      <c r="AE68">
        <v>30</v>
      </c>
      <c r="AF68">
        <v>15</v>
      </c>
      <c r="AG68">
        <v>3.34</v>
      </c>
      <c r="AH68">
        <v>10.39</v>
      </c>
      <c r="AI68">
        <v>10.39</v>
      </c>
      <c r="AJ68">
        <v>0</v>
      </c>
      <c r="AK68">
        <v>74</v>
      </c>
      <c r="AL68">
        <v>31</v>
      </c>
    </row>
    <row r="69" spans="1:38">
      <c r="A69" t="s">
        <v>111</v>
      </c>
      <c r="B69" s="34">
        <v>259.75</v>
      </c>
      <c r="C69" s="34">
        <v>86.58</v>
      </c>
      <c r="D69" s="93">
        <f t="shared" si="1"/>
        <v>57.35</v>
      </c>
      <c r="E69" s="34">
        <v>0</v>
      </c>
      <c r="F69" s="34"/>
      <c r="G69" s="34"/>
      <c r="H69" s="34"/>
      <c r="I69" s="34"/>
      <c r="J69" s="37">
        <v>6.03</v>
      </c>
      <c r="K69" s="37">
        <v>6.03</v>
      </c>
      <c r="L69" s="37">
        <v>6.18</v>
      </c>
      <c r="M69">
        <v>114.76</v>
      </c>
      <c r="N69">
        <v>269.97000000000003</v>
      </c>
      <c r="O69">
        <v>100.54</v>
      </c>
      <c r="P69">
        <v>0.77</v>
      </c>
      <c r="Q69">
        <v>7.61</v>
      </c>
      <c r="R69" s="93">
        <v>33</v>
      </c>
      <c r="S69" s="93">
        <v>1</v>
      </c>
      <c r="T69" s="93">
        <v>23.35</v>
      </c>
      <c r="U69">
        <v>1.1000000000000001</v>
      </c>
      <c r="V69">
        <v>32.215170000000001</v>
      </c>
      <c r="W69">
        <v>1.43</v>
      </c>
      <c r="X69">
        <v>10</v>
      </c>
      <c r="Y69">
        <v>3.34</v>
      </c>
      <c r="Z69">
        <v>3.33</v>
      </c>
      <c r="AA69">
        <v>110.02</v>
      </c>
      <c r="AB69">
        <v>22</v>
      </c>
      <c r="AC69">
        <v>35.43</v>
      </c>
      <c r="AD69">
        <v>23.03</v>
      </c>
      <c r="AE69">
        <v>20</v>
      </c>
      <c r="AF69">
        <v>10</v>
      </c>
      <c r="AG69">
        <v>3.34</v>
      </c>
      <c r="AH69">
        <v>10.45</v>
      </c>
      <c r="AI69">
        <v>10.45</v>
      </c>
      <c r="AJ69">
        <v>23.04</v>
      </c>
      <c r="AK69">
        <v>56</v>
      </c>
      <c r="AL69">
        <v>24</v>
      </c>
    </row>
    <row r="70" spans="1:38">
      <c r="A70" t="s">
        <v>112</v>
      </c>
      <c r="B70" s="34">
        <v>259.75</v>
      </c>
      <c r="C70" s="34">
        <v>86.58</v>
      </c>
      <c r="D70" s="93">
        <f t="shared" si="1"/>
        <v>41.75</v>
      </c>
      <c r="E70" s="34">
        <v>0</v>
      </c>
      <c r="F70" s="34"/>
      <c r="G70" s="34"/>
      <c r="H70" s="34"/>
      <c r="I70" s="34"/>
      <c r="J70" s="37">
        <v>4.01</v>
      </c>
      <c r="K70" s="37">
        <v>4.01</v>
      </c>
      <c r="L70" s="37">
        <v>4.12</v>
      </c>
      <c r="M70">
        <v>114.76</v>
      </c>
      <c r="N70">
        <v>269.97000000000003</v>
      </c>
      <c r="O70">
        <v>100.54</v>
      </c>
      <c r="P70">
        <v>0.77</v>
      </c>
      <c r="Q70">
        <v>8.41</v>
      </c>
      <c r="R70" s="93">
        <v>30.15</v>
      </c>
      <c r="S70" s="93">
        <v>0</v>
      </c>
      <c r="T70" s="93">
        <v>11.6</v>
      </c>
      <c r="U70">
        <v>1.1000000000000001</v>
      </c>
      <c r="V70">
        <v>22.225066000000002</v>
      </c>
      <c r="W70">
        <v>1.43</v>
      </c>
      <c r="X70">
        <v>10</v>
      </c>
      <c r="Y70">
        <v>3.34</v>
      </c>
      <c r="Z70">
        <v>3.33</v>
      </c>
      <c r="AA70">
        <v>90.57</v>
      </c>
      <c r="AB70">
        <v>18.11</v>
      </c>
      <c r="AC70">
        <v>27.29</v>
      </c>
      <c r="AD70">
        <v>18.760000000000002</v>
      </c>
      <c r="AE70">
        <v>13</v>
      </c>
      <c r="AF70">
        <v>7</v>
      </c>
      <c r="AG70">
        <v>3.34</v>
      </c>
      <c r="AH70">
        <v>10.39</v>
      </c>
      <c r="AI70">
        <v>10.39</v>
      </c>
      <c r="AJ70">
        <v>23.04</v>
      </c>
      <c r="AK70">
        <v>39</v>
      </c>
      <c r="AL70">
        <v>16</v>
      </c>
    </row>
    <row r="71" spans="1:38">
      <c r="A71" t="s">
        <v>113</v>
      </c>
      <c r="B71" s="34">
        <v>259.75</v>
      </c>
      <c r="C71" s="34">
        <v>86.58</v>
      </c>
      <c r="D71" s="93">
        <f t="shared" si="1"/>
        <v>22.22</v>
      </c>
      <c r="E71" s="34">
        <v>0</v>
      </c>
      <c r="F71" s="34"/>
      <c r="G71" s="34"/>
      <c r="H71" s="34"/>
      <c r="I71" s="34"/>
      <c r="J71" s="37">
        <v>2.39</v>
      </c>
      <c r="K71" s="37">
        <v>2.39</v>
      </c>
      <c r="L71" s="37">
        <v>2.44</v>
      </c>
      <c r="M71">
        <v>114.76</v>
      </c>
      <c r="N71">
        <v>269.97000000000003</v>
      </c>
      <c r="O71">
        <v>100.54</v>
      </c>
      <c r="P71">
        <v>0.84</v>
      </c>
      <c r="Q71">
        <v>8.94</v>
      </c>
      <c r="R71" s="93">
        <v>15.48</v>
      </c>
      <c r="S71" s="93">
        <v>0</v>
      </c>
      <c r="T71" s="93">
        <v>6.74</v>
      </c>
      <c r="U71">
        <v>1.18</v>
      </c>
      <c r="V71">
        <v>14.314614000000001</v>
      </c>
      <c r="W71">
        <v>1.43</v>
      </c>
      <c r="X71">
        <v>10</v>
      </c>
      <c r="Y71">
        <v>3.34</v>
      </c>
      <c r="Z71">
        <v>3.33</v>
      </c>
      <c r="AA71">
        <v>69.98</v>
      </c>
      <c r="AB71">
        <v>14</v>
      </c>
      <c r="AC71">
        <v>18.399999999999999</v>
      </c>
      <c r="AD71">
        <v>14.83</v>
      </c>
      <c r="AE71">
        <v>9</v>
      </c>
      <c r="AF71">
        <v>5</v>
      </c>
      <c r="AG71">
        <v>4</v>
      </c>
      <c r="AH71">
        <v>10.48</v>
      </c>
      <c r="AI71">
        <v>10.48</v>
      </c>
      <c r="AJ71">
        <v>24</v>
      </c>
      <c r="AK71">
        <v>21</v>
      </c>
      <c r="AL71">
        <v>9</v>
      </c>
    </row>
    <row r="72" spans="1:38">
      <c r="A72" t="s">
        <v>114</v>
      </c>
      <c r="B72" s="34">
        <v>259.75</v>
      </c>
      <c r="C72" s="34">
        <v>86.58</v>
      </c>
      <c r="D72" s="93">
        <f t="shared" si="1"/>
        <v>7.73</v>
      </c>
      <c r="E72" s="34">
        <v>0</v>
      </c>
      <c r="F72" s="34"/>
      <c r="G72" s="34"/>
      <c r="H72" s="34"/>
      <c r="I72" s="34"/>
      <c r="J72" s="37">
        <v>1.1299999999999999</v>
      </c>
      <c r="K72" s="37">
        <v>1.1299999999999999</v>
      </c>
      <c r="L72" s="37">
        <v>1.1599999999999999</v>
      </c>
      <c r="M72">
        <v>114.76</v>
      </c>
      <c r="N72">
        <v>269.97000000000003</v>
      </c>
      <c r="O72">
        <v>100.54</v>
      </c>
      <c r="P72">
        <v>0.84</v>
      </c>
      <c r="Q72">
        <v>9.14</v>
      </c>
      <c r="R72" s="93">
        <v>5.49</v>
      </c>
      <c r="S72" s="93">
        <v>0</v>
      </c>
      <c r="T72" s="93">
        <v>2.2400000000000002</v>
      </c>
      <c r="U72">
        <v>1.18</v>
      </c>
      <c r="V72">
        <v>8.4157879999999992</v>
      </c>
      <c r="W72">
        <v>1.43</v>
      </c>
      <c r="X72">
        <v>10</v>
      </c>
      <c r="Y72">
        <v>3.34</v>
      </c>
      <c r="Z72">
        <v>3.33</v>
      </c>
      <c r="AA72">
        <v>46.68</v>
      </c>
      <c r="AB72">
        <v>9.34</v>
      </c>
      <c r="AC72">
        <v>7.74</v>
      </c>
      <c r="AD72">
        <v>10.55</v>
      </c>
      <c r="AE72">
        <v>3</v>
      </c>
      <c r="AF72">
        <v>1</v>
      </c>
      <c r="AG72">
        <v>4</v>
      </c>
      <c r="AH72">
        <v>10.45</v>
      </c>
      <c r="AI72">
        <v>10.45</v>
      </c>
      <c r="AJ72">
        <v>24</v>
      </c>
      <c r="AK72">
        <v>11</v>
      </c>
      <c r="AL72">
        <v>4</v>
      </c>
    </row>
    <row r="73" spans="1:38">
      <c r="A73" t="s">
        <v>115</v>
      </c>
      <c r="B73" s="34">
        <v>259.75</v>
      </c>
      <c r="C73" s="34">
        <v>86.58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0.57999999999999996</v>
      </c>
      <c r="K73" s="37">
        <v>0.57999999999999996</v>
      </c>
      <c r="L73" s="37">
        <v>0.6</v>
      </c>
      <c r="M73">
        <v>114.76</v>
      </c>
      <c r="N73">
        <v>269.97000000000003</v>
      </c>
      <c r="O73">
        <v>100.54</v>
      </c>
      <c r="P73">
        <v>0.84</v>
      </c>
      <c r="Q73">
        <v>8.01</v>
      </c>
      <c r="R73" s="93">
        <v>0</v>
      </c>
      <c r="S73" s="93">
        <v>0</v>
      </c>
      <c r="T73" s="93">
        <v>0</v>
      </c>
      <c r="U73">
        <v>1.18</v>
      </c>
      <c r="V73">
        <v>3.8774820000000001</v>
      </c>
      <c r="W73">
        <v>1.43</v>
      </c>
      <c r="X73">
        <v>20</v>
      </c>
      <c r="Y73">
        <v>6.66</v>
      </c>
      <c r="Z73">
        <v>6.67</v>
      </c>
      <c r="AA73">
        <v>25.92</v>
      </c>
      <c r="AB73">
        <v>5.18</v>
      </c>
      <c r="AC73">
        <v>1.67</v>
      </c>
      <c r="AD73">
        <v>5.52</v>
      </c>
      <c r="AE73">
        <v>1</v>
      </c>
      <c r="AF73">
        <v>1</v>
      </c>
      <c r="AG73">
        <v>4</v>
      </c>
      <c r="AH73">
        <v>12.35</v>
      </c>
      <c r="AI73">
        <v>12.35</v>
      </c>
      <c r="AJ73">
        <v>24.96</v>
      </c>
      <c r="AK73">
        <v>2</v>
      </c>
      <c r="AL73">
        <v>1</v>
      </c>
    </row>
    <row r="74" spans="1:38">
      <c r="A74" t="s">
        <v>116</v>
      </c>
      <c r="B74" s="34">
        <v>259.75</v>
      </c>
      <c r="C74" s="34">
        <v>86.58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</v>
      </c>
      <c r="K74" s="37">
        <v>0.1</v>
      </c>
      <c r="L74" s="37">
        <v>0.1</v>
      </c>
      <c r="M74">
        <v>114.76</v>
      </c>
      <c r="N74">
        <v>269.97000000000003</v>
      </c>
      <c r="O74">
        <v>100.54</v>
      </c>
      <c r="P74">
        <v>0.84</v>
      </c>
      <c r="Q74">
        <v>8.01</v>
      </c>
      <c r="R74" s="93">
        <v>0</v>
      </c>
      <c r="S74" s="93">
        <v>0</v>
      </c>
      <c r="T74" s="93">
        <v>0</v>
      </c>
      <c r="U74">
        <v>1.18</v>
      </c>
      <c r="V74">
        <v>0.495618</v>
      </c>
      <c r="W74">
        <v>1.43</v>
      </c>
      <c r="X74">
        <v>20</v>
      </c>
      <c r="Y74">
        <v>6.66</v>
      </c>
      <c r="Z74">
        <v>6.67</v>
      </c>
      <c r="AA74">
        <v>10.84</v>
      </c>
      <c r="AB74">
        <v>2.17</v>
      </c>
      <c r="AC74">
        <v>0.33</v>
      </c>
      <c r="AD74">
        <v>0.42</v>
      </c>
      <c r="AE74">
        <v>0</v>
      </c>
      <c r="AF74">
        <v>0</v>
      </c>
      <c r="AG74">
        <v>4</v>
      </c>
      <c r="AH74">
        <v>12.44</v>
      </c>
      <c r="AI74">
        <v>12.44</v>
      </c>
      <c r="AJ74">
        <v>24.96</v>
      </c>
      <c r="AK74">
        <v>0</v>
      </c>
      <c r="AL74">
        <v>0</v>
      </c>
    </row>
    <row r="75" spans="1:38">
      <c r="A75" t="s">
        <v>117</v>
      </c>
      <c r="B75" s="34">
        <v>259.75</v>
      </c>
      <c r="C75" s="34">
        <v>86.58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114.76</v>
      </c>
      <c r="N75">
        <v>269.97000000000003</v>
      </c>
      <c r="O75">
        <v>100.54</v>
      </c>
      <c r="P75">
        <v>0.84</v>
      </c>
      <c r="Q75">
        <v>8.01</v>
      </c>
      <c r="R75" s="93">
        <v>0</v>
      </c>
      <c r="S75" s="93">
        <v>0</v>
      </c>
      <c r="T75" s="93">
        <v>0</v>
      </c>
      <c r="U75">
        <v>1.18</v>
      </c>
      <c r="V75">
        <v>0</v>
      </c>
      <c r="W75">
        <v>1.43</v>
      </c>
      <c r="X75">
        <v>20</v>
      </c>
      <c r="Y75">
        <v>6.66</v>
      </c>
      <c r="Z75">
        <v>6.67</v>
      </c>
      <c r="AA75">
        <v>2.86</v>
      </c>
      <c r="AB75">
        <v>0.56999999999999995</v>
      </c>
      <c r="AC75">
        <v>0</v>
      </c>
      <c r="AD75">
        <v>0</v>
      </c>
      <c r="AE75">
        <v>0</v>
      </c>
      <c r="AF75">
        <v>0</v>
      </c>
      <c r="AG75">
        <v>4</v>
      </c>
      <c r="AH75">
        <v>12.7</v>
      </c>
      <c r="AI75">
        <v>12.7</v>
      </c>
      <c r="AJ75">
        <v>24</v>
      </c>
      <c r="AK75">
        <v>0</v>
      </c>
      <c r="AL75">
        <v>0</v>
      </c>
    </row>
    <row r="76" spans="1:38">
      <c r="A76" t="s">
        <v>118</v>
      </c>
      <c r="B76" s="34">
        <v>259.75</v>
      </c>
      <c r="C76" s="34">
        <v>86.58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114.76</v>
      </c>
      <c r="N76">
        <v>269.97000000000003</v>
      </c>
      <c r="O76">
        <v>100.54</v>
      </c>
      <c r="P76">
        <v>0.84</v>
      </c>
      <c r="Q76">
        <v>8.26</v>
      </c>
      <c r="R76" s="93">
        <v>0</v>
      </c>
      <c r="S76" s="93">
        <v>0</v>
      </c>
      <c r="T76" s="93">
        <v>0</v>
      </c>
      <c r="U76">
        <v>1.18</v>
      </c>
      <c r="V76">
        <v>0</v>
      </c>
      <c r="W76">
        <v>1.43</v>
      </c>
      <c r="X76">
        <v>20</v>
      </c>
      <c r="Y76">
        <v>6.66</v>
      </c>
      <c r="Z76">
        <v>6.67</v>
      </c>
      <c r="AA76">
        <v>0.1</v>
      </c>
      <c r="AB76">
        <v>0.02</v>
      </c>
      <c r="AC76">
        <v>0</v>
      </c>
      <c r="AD76">
        <v>0</v>
      </c>
      <c r="AE76">
        <v>0</v>
      </c>
      <c r="AF76">
        <v>0</v>
      </c>
      <c r="AG76">
        <v>4</v>
      </c>
      <c r="AH76">
        <v>13.81</v>
      </c>
      <c r="AI76">
        <v>13.81</v>
      </c>
      <c r="AJ76">
        <v>24</v>
      </c>
      <c r="AK76">
        <v>0</v>
      </c>
      <c r="AL76">
        <v>0</v>
      </c>
    </row>
    <row r="77" spans="1:38">
      <c r="A77" t="s">
        <v>119</v>
      </c>
      <c r="B77" s="34">
        <v>259.75</v>
      </c>
      <c r="C77" s="34">
        <v>86.58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114.76</v>
      </c>
      <c r="N77">
        <v>269.97000000000003</v>
      </c>
      <c r="O77">
        <v>100.54</v>
      </c>
      <c r="P77">
        <v>0.84</v>
      </c>
      <c r="Q77">
        <v>10.1</v>
      </c>
      <c r="R77" s="93">
        <v>0</v>
      </c>
      <c r="S77" s="93">
        <v>0</v>
      </c>
      <c r="T77" s="93">
        <v>0</v>
      </c>
      <c r="U77">
        <v>1.18</v>
      </c>
      <c r="V77">
        <v>0</v>
      </c>
      <c r="W77">
        <v>1.43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4</v>
      </c>
      <c r="AH77">
        <v>15.09</v>
      </c>
      <c r="AI77">
        <v>15.09</v>
      </c>
      <c r="AJ77">
        <v>24</v>
      </c>
      <c r="AK77">
        <v>0</v>
      </c>
      <c r="AL77">
        <v>0</v>
      </c>
    </row>
    <row r="78" spans="1:38">
      <c r="A78" t="s">
        <v>120</v>
      </c>
      <c r="B78" s="34">
        <v>259.75</v>
      </c>
      <c r="C78" s="34">
        <v>86.58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114.76</v>
      </c>
      <c r="N78">
        <v>269.97000000000003</v>
      </c>
      <c r="O78">
        <v>100.54</v>
      </c>
      <c r="P78">
        <v>0.84</v>
      </c>
      <c r="Q78">
        <v>10.4</v>
      </c>
      <c r="R78" s="93">
        <v>0</v>
      </c>
      <c r="S78" s="93">
        <v>0</v>
      </c>
      <c r="T78" s="93">
        <v>0</v>
      </c>
      <c r="U78">
        <v>1.18</v>
      </c>
      <c r="V78">
        <v>0</v>
      </c>
      <c r="W78">
        <v>1.43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4.1399999999999997</v>
      </c>
      <c r="AH78">
        <v>15.84</v>
      </c>
      <c r="AI78">
        <v>15.84</v>
      </c>
      <c r="AJ78">
        <v>24</v>
      </c>
      <c r="AK78">
        <v>0</v>
      </c>
      <c r="AL78">
        <v>0</v>
      </c>
    </row>
    <row r="79" spans="1:38">
      <c r="A79" t="s">
        <v>121</v>
      </c>
      <c r="B79" s="34">
        <v>259.75</v>
      </c>
      <c r="C79" s="34">
        <v>86.58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114.76</v>
      </c>
      <c r="N79">
        <v>269.97000000000003</v>
      </c>
      <c r="O79">
        <v>100.54</v>
      </c>
      <c r="P79">
        <v>0.84</v>
      </c>
      <c r="Q79">
        <v>10.7</v>
      </c>
      <c r="R79" s="93">
        <v>0</v>
      </c>
      <c r="S79" s="93">
        <v>0</v>
      </c>
      <c r="T79" s="93">
        <v>0</v>
      </c>
      <c r="U79">
        <v>1.1399999999999999</v>
      </c>
      <c r="V79">
        <v>0</v>
      </c>
      <c r="W79">
        <v>1.43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4.68</v>
      </c>
      <c r="AH79">
        <v>16.78</v>
      </c>
      <c r="AI79">
        <v>16.78</v>
      </c>
      <c r="AJ79">
        <v>24</v>
      </c>
      <c r="AK79">
        <v>0</v>
      </c>
      <c r="AL79">
        <v>0</v>
      </c>
    </row>
    <row r="80" spans="1:38">
      <c r="A80" t="s">
        <v>122</v>
      </c>
      <c r="B80" s="34">
        <v>259.75</v>
      </c>
      <c r="C80" s="34">
        <v>86.58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114.76</v>
      </c>
      <c r="N80">
        <v>269.97000000000003</v>
      </c>
      <c r="O80">
        <v>100.54</v>
      </c>
      <c r="P80">
        <v>0.84</v>
      </c>
      <c r="Q80">
        <v>10.98</v>
      </c>
      <c r="R80" s="93">
        <v>0</v>
      </c>
      <c r="S80" s="93">
        <v>0</v>
      </c>
      <c r="T80" s="93">
        <v>0</v>
      </c>
      <c r="U80">
        <v>1.1399999999999999</v>
      </c>
      <c r="V80">
        <v>0</v>
      </c>
      <c r="W80">
        <v>1.43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5.49</v>
      </c>
      <c r="AH80">
        <v>17.55</v>
      </c>
      <c r="AI80">
        <v>17.55</v>
      </c>
      <c r="AJ80">
        <v>24</v>
      </c>
      <c r="AK80">
        <v>0</v>
      </c>
      <c r="AL80">
        <v>0</v>
      </c>
    </row>
    <row r="81" spans="1:38">
      <c r="A81" t="s">
        <v>123</v>
      </c>
      <c r="B81" s="34">
        <v>259.75</v>
      </c>
      <c r="C81" s="34">
        <v>86.58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114.76</v>
      </c>
      <c r="N81">
        <v>269.97000000000003</v>
      </c>
      <c r="O81">
        <v>100.54</v>
      </c>
      <c r="P81">
        <v>0.84</v>
      </c>
      <c r="Q81">
        <v>11.11</v>
      </c>
      <c r="R81" s="93">
        <v>0</v>
      </c>
      <c r="S81" s="93">
        <v>0</v>
      </c>
      <c r="T81" s="93">
        <v>0</v>
      </c>
      <c r="U81">
        <v>1.1399999999999999</v>
      </c>
      <c r="V81">
        <v>0</v>
      </c>
      <c r="W81">
        <v>1.43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6.49</v>
      </c>
      <c r="AH81">
        <v>18.52</v>
      </c>
      <c r="AI81">
        <v>18.52</v>
      </c>
      <c r="AJ81">
        <v>24</v>
      </c>
      <c r="AK81">
        <v>0</v>
      </c>
      <c r="AL81">
        <v>0</v>
      </c>
    </row>
    <row r="82" spans="1:38">
      <c r="A82" t="s">
        <v>124</v>
      </c>
      <c r="B82" s="34">
        <v>259.75</v>
      </c>
      <c r="C82" s="34">
        <v>86.58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114.76</v>
      </c>
      <c r="N82">
        <v>269.97000000000003</v>
      </c>
      <c r="O82">
        <v>100.54</v>
      </c>
      <c r="P82">
        <v>0.84</v>
      </c>
      <c r="Q82">
        <v>11.38</v>
      </c>
      <c r="R82" s="93">
        <v>0</v>
      </c>
      <c r="S82" s="93">
        <v>0</v>
      </c>
      <c r="T82" s="93">
        <v>0</v>
      </c>
      <c r="U82">
        <v>1.1399999999999999</v>
      </c>
      <c r="V82">
        <v>0</v>
      </c>
      <c r="W82">
        <v>1.43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6.74</v>
      </c>
      <c r="AH82">
        <v>19.84</v>
      </c>
      <c r="AI82">
        <v>19.84</v>
      </c>
      <c r="AJ82">
        <v>24</v>
      </c>
      <c r="AK82">
        <v>0</v>
      </c>
      <c r="AL82">
        <v>0</v>
      </c>
    </row>
    <row r="83" spans="1:38">
      <c r="A83" t="s">
        <v>125</v>
      </c>
      <c r="B83" s="34">
        <v>259.75</v>
      </c>
      <c r="C83" s="34">
        <v>86.58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114.76</v>
      </c>
      <c r="N83">
        <v>269.97000000000003</v>
      </c>
      <c r="O83">
        <v>100.54</v>
      </c>
      <c r="P83">
        <v>0.84</v>
      </c>
      <c r="Q83">
        <v>11.41</v>
      </c>
      <c r="R83" s="93">
        <v>0</v>
      </c>
      <c r="S83" s="93">
        <v>0</v>
      </c>
      <c r="T83" s="93">
        <v>0</v>
      </c>
      <c r="U83">
        <v>1.07</v>
      </c>
      <c r="V83">
        <v>0</v>
      </c>
      <c r="W83">
        <v>1.38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6.85</v>
      </c>
      <c r="AH83">
        <v>20.54</v>
      </c>
      <c r="AI83">
        <v>20.54</v>
      </c>
      <c r="AJ83">
        <v>24</v>
      </c>
      <c r="AK83">
        <v>0</v>
      </c>
      <c r="AL83">
        <v>0</v>
      </c>
    </row>
    <row r="84" spans="1:38">
      <c r="A84" t="s">
        <v>126</v>
      </c>
      <c r="B84" s="34">
        <v>259.75</v>
      </c>
      <c r="C84" s="34">
        <v>86.58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114.76</v>
      </c>
      <c r="N84">
        <v>269.97000000000003</v>
      </c>
      <c r="O84">
        <v>100.54</v>
      </c>
      <c r="P84">
        <v>0.84</v>
      </c>
      <c r="Q84">
        <v>11.81</v>
      </c>
      <c r="R84" s="93">
        <v>0</v>
      </c>
      <c r="S84" s="93">
        <v>0</v>
      </c>
      <c r="T84" s="93">
        <v>0</v>
      </c>
      <c r="U84">
        <v>1.07</v>
      </c>
      <c r="V84">
        <v>0</v>
      </c>
      <c r="W84">
        <v>1.38</v>
      </c>
      <c r="X84">
        <v>21.38</v>
      </c>
      <c r="Y84">
        <v>7.13</v>
      </c>
      <c r="Z84">
        <v>7.12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6.96</v>
      </c>
      <c r="AH84">
        <v>21.55</v>
      </c>
      <c r="AI84">
        <v>21.55</v>
      </c>
      <c r="AJ84">
        <v>24</v>
      </c>
      <c r="AK84">
        <v>0</v>
      </c>
      <c r="AL84">
        <v>0</v>
      </c>
    </row>
    <row r="85" spans="1:38">
      <c r="A85" t="s">
        <v>127</v>
      </c>
      <c r="B85" s="34">
        <v>259.75</v>
      </c>
      <c r="C85" s="34">
        <v>86.58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114.76</v>
      </c>
      <c r="N85">
        <v>269.97000000000003</v>
      </c>
      <c r="O85">
        <v>100.54</v>
      </c>
      <c r="P85">
        <v>0.84</v>
      </c>
      <c r="Q85">
        <v>10</v>
      </c>
      <c r="R85" s="93">
        <v>0</v>
      </c>
      <c r="S85" s="93">
        <v>0</v>
      </c>
      <c r="T85" s="93">
        <v>0</v>
      </c>
      <c r="U85">
        <v>1.07</v>
      </c>
      <c r="V85">
        <v>0</v>
      </c>
      <c r="W85">
        <v>1.38</v>
      </c>
      <c r="X85">
        <v>24.38</v>
      </c>
      <c r="Y85">
        <v>8.1300000000000008</v>
      </c>
      <c r="Z85">
        <v>8.1300000000000008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7.08</v>
      </c>
      <c r="AH85">
        <v>17.88</v>
      </c>
      <c r="AI85">
        <v>17.88</v>
      </c>
      <c r="AJ85">
        <v>24</v>
      </c>
      <c r="AK85">
        <v>0</v>
      </c>
      <c r="AL85">
        <v>0</v>
      </c>
    </row>
    <row r="86" spans="1:38">
      <c r="A86" t="s">
        <v>128</v>
      </c>
      <c r="B86" s="34">
        <v>259.75</v>
      </c>
      <c r="C86" s="34">
        <v>86.58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114.76</v>
      </c>
      <c r="N86">
        <v>269.97000000000003</v>
      </c>
      <c r="O86">
        <v>100.54</v>
      </c>
      <c r="P86">
        <v>0.84</v>
      </c>
      <c r="Q86">
        <v>9.65</v>
      </c>
      <c r="R86" s="93">
        <v>0</v>
      </c>
      <c r="S86" s="93">
        <v>0</v>
      </c>
      <c r="T86" s="93">
        <v>0</v>
      </c>
      <c r="U86">
        <v>1.07</v>
      </c>
      <c r="V86">
        <v>0</v>
      </c>
      <c r="W86">
        <v>1.38</v>
      </c>
      <c r="X86">
        <v>28.07</v>
      </c>
      <c r="Y86">
        <v>9.35</v>
      </c>
      <c r="Z86">
        <v>9.36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7.19</v>
      </c>
      <c r="AH86">
        <v>18.22</v>
      </c>
      <c r="AI86">
        <v>18.22</v>
      </c>
      <c r="AJ86">
        <v>24</v>
      </c>
      <c r="AK86">
        <v>0</v>
      </c>
      <c r="AL86">
        <v>0</v>
      </c>
    </row>
    <row r="87" spans="1:38">
      <c r="A87" t="s">
        <v>129</v>
      </c>
      <c r="B87" s="34">
        <v>259.75</v>
      </c>
      <c r="C87" s="34">
        <v>86.58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114.76</v>
      </c>
      <c r="N87">
        <v>269.97000000000003</v>
      </c>
      <c r="O87">
        <v>100.54</v>
      </c>
      <c r="P87">
        <v>0.77</v>
      </c>
      <c r="Q87">
        <v>12.01</v>
      </c>
      <c r="R87" s="93">
        <v>0</v>
      </c>
      <c r="S87" s="93">
        <v>0</v>
      </c>
      <c r="T87" s="93">
        <v>0</v>
      </c>
      <c r="U87">
        <v>1.03</v>
      </c>
      <c r="V87">
        <v>0</v>
      </c>
      <c r="W87">
        <v>1.38</v>
      </c>
      <c r="X87">
        <v>29.31</v>
      </c>
      <c r="Y87">
        <v>9.77</v>
      </c>
      <c r="Z87">
        <v>9.77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7.22</v>
      </c>
      <c r="AH87">
        <v>18.55</v>
      </c>
      <c r="AI87">
        <v>18.55</v>
      </c>
      <c r="AJ87">
        <v>24</v>
      </c>
      <c r="AK87">
        <v>0</v>
      </c>
      <c r="AL87">
        <v>0</v>
      </c>
    </row>
    <row r="88" spans="1:38">
      <c r="A88" t="s">
        <v>130</v>
      </c>
      <c r="B88" s="34">
        <v>259.75</v>
      </c>
      <c r="C88" s="34">
        <v>86.58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114.76</v>
      </c>
      <c r="N88">
        <v>269.97000000000003</v>
      </c>
      <c r="O88">
        <v>100.54</v>
      </c>
      <c r="P88">
        <v>0.77</v>
      </c>
      <c r="Q88">
        <v>11.98</v>
      </c>
      <c r="R88" s="93">
        <v>0</v>
      </c>
      <c r="S88" s="93">
        <v>0</v>
      </c>
      <c r="T88" s="93">
        <v>0</v>
      </c>
      <c r="U88">
        <v>1.03</v>
      </c>
      <c r="V88">
        <v>0</v>
      </c>
      <c r="W88">
        <v>1.38</v>
      </c>
      <c r="X88">
        <v>29.92</v>
      </c>
      <c r="Y88">
        <v>9.99</v>
      </c>
      <c r="Z88">
        <v>9.9700000000000006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7.4</v>
      </c>
      <c r="AH88">
        <v>18.89</v>
      </c>
      <c r="AI88">
        <v>18.89</v>
      </c>
      <c r="AJ88">
        <v>24</v>
      </c>
      <c r="AK88">
        <v>0</v>
      </c>
      <c r="AL88">
        <v>0</v>
      </c>
    </row>
    <row r="89" spans="1:38">
      <c r="A89" t="s">
        <v>131</v>
      </c>
      <c r="B89" s="34">
        <v>259.75</v>
      </c>
      <c r="C89" s="34">
        <v>86.58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114.76</v>
      </c>
      <c r="N89">
        <v>269.97000000000003</v>
      </c>
      <c r="O89">
        <v>100.54</v>
      </c>
      <c r="P89">
        <v>0.77</v>
      </c>
      <c r="Q89">
        <v>11.71</v>
      </c>
      <c r="R89" s="93">
        <v>0</v>
      </c>
      <c r="S89" s="93">
        <v>0</v>
      </c>
      <c r="T89" s="93">
        <v>0</v>
      </c>
      <c r="U89">
        <v>1.03</v>
      </c>
      <c r="V89">
        <v>0</v>
      </c>
      <c r="W89">
        <v>1.38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24.17</v>
      </c>
      <c r="AI89">
        <v>24.17</v>
      </c>
      <c r="AJ89">
        <v>24</v>
      </c>
      <c r="AK89">
        <v>0</v>
      </c>
      <c r="AL89">
        <v>0</v>
      </c>
    </row>
    <row r="90" spans="1:38">
      <c r="A90" t="s">
        <v>132</v>
      </c>
      <c r="B90" s="34">
        <v>259.75</v>
      </c>
      <c r="C90" s="34">
        <v>86.58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114.76</v>
      </c>
      <c r="N90">
        <v>269.97000000000003</v>
      </c>
      <c r="O90">
        <v>100.54</v>
      </c>
      <c r="P90">
        <v>0.77</v>
      </c>
      <c r="Q90">
        <v>11.78</v>
      </c>
      <c r="R90" s="93">
        <v>0</v>
      </c>
      <c r="S90" s="93">
        <v>0</v>
      </c>
      <c r="T90" s="93">
        <v>0</v>
      </c>
      <c r="U90">
        <v>1.03</v>
      </c>
      <c r="V90">
        <v>0</v>
      </c>
      <c r="W90">
        <v>1.38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23.66</v>
      </c>
      <c r="AI90">
        <v>23.66</v>
      </c>
      <c r="AJ90">
        <v>24</v>
      </c>
      <c r="AK90">
        <v>0</v>
      </c>
      <c r="AL90">
        <v>0</v>
      </c>
    </row>
    <row r="91" spans="1:38">
      <c r="A91" t="s">
        <v>133</v>
      </c>
      <c r="B91" s="34">
        <v>259.75</v>
      </c>
      <c r="C91" s="34">
        <v>86.58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114.76</v>
      </c>
      <c r="N91">
        <v>269.97000000000003</v>
      </c>
      <c r="O91">
        <v>100.54</v>
      </c>
      <c r="P91">
        <v>0.77</v>
      </c>
      <c r="Q91">
        <v>11.79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1.38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21.26</v>
      </c>
      <c r="AI91">
        <v>21.26</v>
      </c>
      <c r="AJ91">
        <v>23.04</v>
      </c>
      <c r="AK91">
        <v>0</v>
      </c>
      <c r="AL91">
        <v>0</v>
      </c>
    </row>
    <row r="92" spans="1:38">
      <c r="A92" t="s">
        <v>134</v>
      </c>
      <c r="B92" s="34">
        <v>259.75</v>
      </c>
      <c r="C92" s="34">
        <v>86.58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114.76</v>
      </c>
      <c r="N92">
        <v>269.97000000000003</v>
      </c>
      <c r="O92">
        <v>100.54</v>
      </c>
      <c r="P92">
        <v>0.77</v>
      </c>
      <c r="Q92">
        <v>11.77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1.38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21.05</v>
      </c>
      <c r="AI92">
        <v>21.05</v>
      </c>
      <c r="AJ92">
        <v>23.04</v>
      </c>
      <c r="AK92">
        <v>0</v>
      </c>
      <c r="AL92">
        <v>0</v>
      </c>
    </row>
    <row r="93" spans="1:38">
      <c r="A93" t="s">
        <v>135</v>
      </c>
      <c r="B93" s="34">
        <v>259.75</v>
      </c>
      <c r="C93" s="34">
        <v>75.150000000000006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114.76</v>
      </c>
      <c r="N93">
        <v>269.97000000000003</v>
      </c>
      <c r="O93">
        <v>86.39</v>
      </c>
      <c r="P93">
        <v>0.77</v>
      </c>
      <c r="Q93">
        <v>11.75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1.38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19.16</v>
      </c>
      <c r="AI93">
        <v>19.16</v>
      </c>
      <c r="AJ93">
        <v>23.04</v>
      </c>
      <c r="AK93">
        <v>0</v>
      </c>
      <c r="AL93">
        <v>0</v>
      </c>
    </row>
    <row r="94" spans="1:38">
      <c r="A94" t="s">
        <v>136</v>
      </c>
      <c r="B94" s="34">
        <v>259.75</v>
      </c>
      <c r="C94" s="34">
        <v>75.150000000000006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114.76</v>
      </c>
      <c r="N94">
        <v>269.97000000000003</v>
      </c>
      <c r="O94">
        <v>86.39</v>
      </c>
      <c r="P94">
        <v>0.77</v>
      </c>
      <c r="Q94">
        <v>11.69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1.38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18</v>
      </c>
      <c r="AI94">
        <v>18</v>
      </c>
      <c r="AJ94">
        <v>23.04</v>
      </c>
      <c r="AK94">
        <v>0</v>
      </c>
      <c r="AL94">
        <v>0</v>
      </c>
    </row>
    <row r="95" spans="1:38">
      <c r="A95" t="s">
        <v>137</v>
      </c>
      <c r="B95" s="34">
        <v>259.75</v>
      </c>
      <c r="C95" s="34">
        <v>75.150000000000006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84.65</v>
      </c>
      <c r="N95">
        <v>269.97000000000003</v>
      </c>
      <c r="O95">
        <v>86.39</v>
      </c>
      <c r="P95">
        <v>0.69</v>
      </c>
      <c r="Q95">
        <v>11.46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0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18</v>
      </c>
      <c r="AI95">
        <v>18</v>
      </c>
      <c r="AJ95">
        <v>23.04</v>
      </c>
      <c r="AK95">
        <v>0</v>
      </c>
      <c r="AL95">
        <v>0</v>
      </c>
    </row>
    <row r="96" spans="1:38">
      <c r="A96" t="s">
        <v>138</v>
      </c>
      <c r="B96" s="34">
        <v>259.75</v>
      </c>
      <c r="C96" s="34">
        <v>75.150000000000006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65.84</v>
      </c>
      <c r="N96">
        <v>269.97000000000003</v>
      </c>
      <c r="O96">
        <v>86.39</v>
      </c>
      <c r="P96">
        <v>0.69</v>
      </c>
      <c r="Q96">
        <v>11.22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0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18</v>
      </c>
      <c r="AI96">
        <v>18</v>
      </c>
      <c r="AJ96">
        <v>23.04</v>
      </c>
      <c r="AK96">
        <v>0</v>
      </c>
      <c r="AL96">
        <v>0</v>
      </c>
    </row>
    <row r="97" spans="1:50">
      <c r="A97" t="s">
        <v>139</v>
      </c>
      <c r="B97" s="34">
        <v>259.75</v>
      </c>
      <c r="C97" s="34">
        <v>75.150000000000006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65.84</v>
      </c>
      <c r="N97">
        <v>269.97000000000003</v>
      </c>
      <c r="O97">
        <v>86.39</v>
      </c>
      <c r="P97">
        <v>0.69</v>
      </c>
      <c r="Q97">
        <v>10.97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0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18</v>
      </c>
      <c r="AI97">
        <v>18</v>
      </c>
      <c r="AJ97">
        <v>23.04</v>
      </c>
      <c r="AK97">
        <v>0</v>
      </c>
      <c r="AL97">
        <v>0</v>
      </c>
    </row>
    <row r="98" spans="1:50">
      <c r="A98" t="s">
        <v>140</v>
      </c>
      <c r="B98" s="34">
        <v>259.75</v>
      </c>
      <c r="C98" s="34">
        <v>75.150000000000006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65.84</v>
      </c>
      <c r="N98">
        <v>269.97000000000003</v>
      </c>
      <c r="O98">
        <v>86.39</v>
      </c>
      <c r="P98">
        <v>0.69</v>
      </c>
      <c r="Q98">
        <v>10.73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0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18</v>
      </c>
      <c r="AI98">
        <v>18</v>
      </c>
      <c r="AJ98">
        <v>23.04</v>
      </c>
      <c r="AK98">
        <v>0</v>
      </c>
      <c r="AL98">
        <v>0</v>
      </c>
    </row>
    <row r="99" spans="1:50">
      <c r="A99" t="s">
        <v>141</v>
      </c>
      <c r="B99" s="34">
        <f>SUM(B3:B98)/4000</f>
        <v>5.4766250000000003</v>
      </c>
      <c r="C99" s="34">
        <f t="shared" ref="C99:P99" si="2">SUM(C3:C98)/4000</f>
        <v>1.7780049999999985</v>
      </c>
      <c r="D99" s="93">
        <f t="shared" ref="D99" si="3">SUM(D3:D98)/4000</f>
        <v>0.89300500000000005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0.10216999999999998</v>
      </c>
      <c r="K99" s="37">
        <f t="shared" si="2"/>
        <v>0.10216999999999998</v>
      </c>
      <c r="L99" s="37">
        <f t="shared" si="2"/>
        <v>0.10471500000000003</v>
      </c>
      <c r="M99">
        <f t="shared" si="2"/>
        <v>2.4213950000000031</v>
      </c>
      <c r="N99">
        <f t="shared" si="2"/>
        <v>5.8431150000000036</v>
      </c>
      <c r="O99">
        <f t="shared" si="2"/>
        <v>2.1291099999999994</v>
      </c>
      <c r="P99">
        <f t="shared" si="2"/>
        <v>1.7880000000000017E-2</v>
      </c>
      <c r="Q99">
        <f t="shared" ref="Q99:AF99" si="5">SUM(Q3:Q98)/4000</f>
        <v>0.20241499999999996</v>
      </c>
      <c r="R99" s="93">
        <f t="shared" si="5"/>
        <v>0.31281999999999999</v>
      </c>
      <c r="S99" s="93">
        <f t="shared" si="5"/>
        <v>0.28153999999999996</v>
      </c>
      <c r="T99" s="93">
        <f t="shared" si="5"/>
        <v>0.29864499999999999</v>
      </c>
      <c r="U99">
        <f t="shared" si="5"/>
        <v>2.4430000000000004E-2</v>
      </c>
      <c r="V99">
        <f t="shared" si="5"/>
        <v>0.81187816249999956</v>
      </c>
      <c r="W99">
        <f t="shared" si="5"/>
        <v>3.2079999999999997E-2</v>
      </c>
      <c r="X99">
        <f t="shared" si="5"/>
        <v>0.51281999999999994</v>
      </c>
      <c r="Y99">
        <f t="shared" si="5"/>
        <v>0.17097499999999988</v>
      </c>
      <c r="Z99">
        <f t="shared" si="5"/>
        <v>0.17092499999999994</v>
      </c>
      <c r="AA99">
        <f t="shared" si="5"/>
        <v>1.6703099999999997</v>
      </c>
      <c r="AB99">
        <f t="shared" si="5"/>
        <v>0.33406749999999985</v>
      </c>
      <c r="AC99">
        <f t="shared" si="5"/>
        <v>0.60706749999999987</v>
      </c>
      <c r="AD99">
        <f t="shared" si="5"/>
        <v>0.31537999999999994</v>
      </c>
      <c r="AE99">
        <f t="shared" si="5"/>
        <v>0.55200000000000005</v>
      </c>
      <c r="AF99">
        <f t="shared" si="5"/>
        <v>0.27700000000000002</v>
      </c>
      <c r="AG99">
        <f t="shared" ref="AG99:AM99" si="6">SUM(AG3:AG98)/4000</f>
        <v>0.13070249999999986</v>
      </c>
      <c r="AH99">
        <f t="shared" si="6"/>
        <v>0.40182750000000012</v>
      </c>
      <c r="AI99">
        <f t="shared" si="6"/>
        <v>0.40182750000000012</v>
      </c>
      <c r="AJ99">
        <f t="shared" si="6"/>
        <v>0.39167999999999997</v>
      </c>
      <c r="AK99">
        <f t="shared" si="6"/>
        <v>1.12625</v>
      </c>
      <c r="AL99">
        <f t="shared" si="6"/>
        <v>0.48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45310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364.76312555077004</v>
      </c>
      <c r="L3">
        <v>8.6400972411404844</v>
      </c>
      <c r="M3">
        <v>54.561247719476555</v>
      </c>
      <c r="N3">
        <v>24.900744057152934</v>
      </c>
      <c r="O3">
        <v>70.348004646196614</v>
      </c>
      <c r="P3">
        <v>26.428748759964108</v>
      </c>
      <c r="Q3">
        <v>4.4507293189189197</v>
      </c>
      <c r="R3">
        <v>17.870018856841366</v>
      </c>
      <c r="S3">
        <v>11.126895447058823</v>
      </c>
      <c r="T3">
        <v>0</v>
      </c>
      <c r="U3">
        <v>59.619602958505396</v>
      </c>
      <c r="V3">
        <v>8.7394309981238276</v>
      </c>
      <c r="W3">
        <v>20.372459277744447</v>
      </c>
      <c r="X3">
        <v>62.189595205177369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6.2328704670385413</v>
      </c>
      <c r="AG3">
        <v>14.426196291200002</v>
      </c>
      <c r="AH3">
        <v>0</v>
      </c>
      <c r="AI3">
        <v>0</v>
      </c>
      <c r="AJ3">
        <v>0</v>
      </c>
      <c r="AK3">
        <v>22.900065668557929</v>
      </c>
      <c r="AL3">
        <v>0.99856510025817546</v>
      </c>
      <c r="AM3">
        <v>0</v>
      </c>
      <c r="AN3">
        <v>0</v>
      </c>
      <c r="AO3">
        <v>0</v>
      </c>
      <c r="AP3">
        <v>0</v>
      </c>
      <c r="AQ3">
        <v>0</v>
      </c>
      <c r="AR3">
        <v>11.170932064311589</v>
      </c>
      <c r="AS3">
        <v>1.9848811409455847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791.72421076938281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316.76903882876502</v>
      </c>
      <c r="L4">
        <v>8.6400972411404844</v>
      </c>
      <c r="M4">
        <v>54.561247719476555</v>
      </c>
      <c r="N4">
        <v>24.900744057152934</v>
      </c>
      <c r="O4">
        <v>70.348004646196614</v>
      </c>
      <c r="P4">
        <v>26.428748759964108</v>
      </c>
      <c r="Q4">
        <v>4.4507293189189197</v>
      </c>
      <c r="R4">
        <v>17.870018856841366</v>
      </c>
      <c r="S4">
        <v>11.126895447058823</v>
      </c>
      <c r="T4">
        <v>0</v>
      </c>
      <c r="U4">
        <v>59.619602958505396</v>
      </c>
      <c r="V4">
        <v>8.7394309981238276</v>
      </c>
      <c r="W4">
        <v>19.560473572016459</v>
      </c>
      <c r="X4">
        <v>62.189595205177369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6.2328704670385413</v>
      </c>
      <c r="AG4">
        <v>14.426196291200002</v>
      </c>
      <c r="AH4">
        <v>0</v>
      </c>
      <c r="AI4">
        <v>0</v>
      </c>
      <c r="AJ4">
        <v>0</v>
      </c>
      <c r="AK4">
        <v>22.900065668557929</v>
      </c>
      <c r="AL4">
        <v>0.99856510025817546</v>
      </c>
      <c r="AM4">
        <v>0</v>
      </c>
      <c r="AN4">
        <v>0</v>
      </c>
      <c r="AO4">
        <v>0</v>
      </c>
      <c r="AP4">
        <v>0</v>
      </c>
      <c r="AQ4">
        <v>0</v>
      </c>
      <c r="AR4">
        <v>11.170932064311589</v>
      </c>
      <c r="AS4">
        <v>1.9848811409455847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742.91813834164975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268.77293923679053</v>
      </c>
      <c r="L5">
        <v>8.6400972411404844</v>
      </c>
      <c r="M5">
        <v>54.561247719476555</v>
      </c>
      <c r="N5">
        <v>24.900744057152934</v>
      </c>
      <c r="O5">
        <v>70.348004646196614</v>
      </c>
      <c r="P5">
        <v>26.428748759964108</v>
      </c>
      <c r="Q5">
        <v>4.4507293189189197</v>
      </c>
      <c r="R5">
        <v>17.870018856841366</v>
      </c>
      <c r="S5">
        <v>11.126895447058823</v>
      </c>
      <c r="T5">
        <v>0</v>
      </c>
      <c r="U5">
        <v>59.619602958505396</v>
      </c>
      <c r="V5">
        <v>8.7394309981238276</v>
      </c>
      <c r="W5">
        <v>19.560473572016459</v>
      </c>
      <c r="X5">
        <v>62.189595205177369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6.2328704670385413</v>
      </c>
      <c r="AG5">
        <v>14.426196291200002</v>
      </c>
      <c r="AH5">
        <v>0</v>
      </c>
      <c r="AI5">
        <v>0</v>
      </c>
      <c r="AJ5">
        <v>0</v>
      </c>
      <c r="AK5">
        <v>22.900065668557929</v>
      </c>
      <c r="AL5">
        <v>0.99856510025817546</v>
      </c>
      <c r="AM5">
        <v>0</v>
      </c>
      <c r="AN5">
        <v>0</v>
      </c>
      <c r="AO5">
        <v>0</v>
      </c>
      <c r="AP5">
        <v>0</v>
      </c>
      <c r="AQ5">
        <v>0</v>
      </c>
      <c r="AR5">
        <v>1.3963666178442022</v>
      </c>
      <c r="AS5">
        <v>1.9848811409455847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685.14747330320779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268.77293923679053</v>
      </c>
      <c r="L6">
        <v>8.6400972411404844</v>
      </c>
      <c r="M6">
        <v>54.561247719476555</v>
      </c>
      <c r="N6">
        <v>24.900744057152934</v>
      </c>
      <c r="O6">
        <v>70.348004646196614</v>
      </c>
      <c r="P6">
        <v>26.428748759964108</v>
      </c>
      <c r="Q6">
        <v>4.4507293189189197</v>
      </c>
      <c r="R6">
        <v>17.870018856841366</v>
      </c>
      <c r="S6">
        <v>11.126895447058823</v>
      </c>
      <c r="T6">
        <v>0</v>
      </c>
      <c r="U6">
        <v>59.619602958505396</v>
      </c>
      <c r="V6">
        <v>8.7394309981238276</v>
      </c>
      <c r="W6">
        <v>19.560473572016459</v>
      </c>
      <c r="X6">
        <v>62.189595205177369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6.2328704670385413</v>
      </c>
      <c r="AG6">
        <v>14.426196291200002</v>
      </c>
      <c r="AH6">
        <v>0</v>
      </c>
      <c r="AI6">
        <v>0</v>
      </c>
      <c r="AJ6">
        <v>0</v>
      </c>
      <c r="AK6">
        <v>22.900065668557929</v>
      </c>
      <c r="AL6">
        <v>0.99856510025817546</v>
      </c>
      <c r="AM6">
        <v>0</v>
      </c>
      <c r="AN6">
        <v>0</v>
      </c>
      <c r="AO6">
        <v>0</v>
      </c>
      <c r="AP6">
        <v>0</v>
      </c>
      <c r="AQ6">
        <v>0</v>
      </c>
      <c r="AR6">
        <v>0.93091093215579679</v>
      </c>
      <c r="AS6">
        <v>1.9848811409455847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684.68201761751936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268.77293923679053</v>
      </c>
      <c r="L7">
        <v>4.8000602311194118</v>
      </c>
      <c r="M7">
        <v>54.561247719476555</v>
      </c>
      <c r="N7">
        <v>24.900744057152934</v>
      </c>
      <c r="O7">
        <v>70.348004646196614</v>
      </c>
      <c r="P7">
        <v>26.428748759964108</v>
      </c>
      <c r="Q7">
        <v>2.8796999999999997</v>
      </c>
      <c r="R7">
        <v>9.599000000000002</v>
      </c>
      <c r="S7">
        <v>5.7593999999999994</v>
      </c>
      <c r="T7">
        <v>0</v>
      </c>
      <c r="U7">
        <v>59.619602958505396</v>
      </c>
      <c r="V7">
        <v>3.8396000000000003</v>
      </c>
      <c r="W7">
        <v>19.560473572016459</v>
      </c>
      <c r="X7">
        <v>62.189595205177369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6.2328704670385413</v>
      </c>
      <c r="AG7">
        <v>14.426196291200002</v>
      </c>
      <c r="AH7">
        <v>0</v>
      </c>
      <c r="AI7">
        <v>0</v>
      </c>
      <c r="AJ7">
        <v>0</v>
      </c>
      <c r="AK7">
        <v>22.900065668557929</v>
      </c>
      <c r="AL7">
        <v>0.99856510025817546</v>
      </c>
      <c r="AM7">
        <v>0</v>
      </c>
      <c r="AN7">
        <v>0</v>
      </c>
      <c r="AO7">
        <v>0</v>
      </c>
      <c r="AP7">
        <v>0</v>
      </c>
      <c r="AQ7">
        <v>0</v>
      </c>
      <c r="AR7">
        <v>0.93091093215579679</v>
      </c>
      <c r="AS7">
        <v>1.9848811409455847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660.73260598655543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268.77293923679053</v>
      </c>
      <c r="L8">
        <v>4.8000602311194118</v>
      </c>
      <c r="M8">
        <v>54.561247719476555</v>
      </c>
      <c r="N8">
        <v>24.900744057152934</v>
      </c>
      <c r="O8">
        <v>70.348004646196614</v>
      </c>
      <c r="P8">
        <v>26.428748759964108</v>
      </c>
      <c r="Q8">
        <v>2.8796999999999997</v>
      </c>
      <c r="R8">
        <v>9.599000000000002</v>
      </c>
      <c r="S8">
        <v>5.7593999999999994</v>
      </c>
      <c r="T8">
        <v>0</v>
      </c>
      <c r="U8">
        <v>59.619602958505396</v>
      </c>
      <c r="V8">
        <v>3.8396000000000003</v>
      </c>
      <c r="W8">
        <v>19.560473572016459</v>
      </c>
      <c r="X8">
        <v>62.189595205177369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6.2328704670385413</v>
      </c>
      <c r="AG8">
        <v>14.426196291200002</v>
      </c>
      <c r="AH8">
        <v>0</v>
      </c>
      <c r="AI8">
        <v>0</v>
      </c>
      <c r="AJ8">
        <v>0</v>
      </c>
      <c r="AK8">
        <v>22.900065668557929</v>
      </c>
      <c r="AL8">
        <v>0.99856510025817546</v>
      </c>
      <c r="AM8">
        <v>0</v>
      </c>
      <c r="AN8">
        <v>0</v>
      </c>
      <c r="AO8">
        <v>0</v>
      </c>
      <c r="AP8">
        <v>0</v>
      </c>
      <c r="AQ8">
        <v>0</v>
      </c>
      <c r="AR8">
        <v>0.93091093215579679</v>
      </c>
      <c r="AS8">
        <v>1.9848811409455847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660.73260598655543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268.77293923679053</v>
      </c>
      <c r="L9">
        <v>4.8000602311194118</v>
      </c>
      <c r="M9">
        <v>54.561247719476555</v>
      </c>
      <c r="N9">
        <v>24.900744057152934</v>
      </c>
      <c r="O9">
        <v>70.348004646196614</v>
      </c>
      <c r="P9">
        <v>26.428748759964108</v>
      </c>
      <c r="Q9">
        <v>2.8796999999999997</v>
      </c>
      <c r="R9">
        <v>9.599000000000002</v>
      </c>
      <c r="S9">
        <v>5.7593999999999994</v>
      </c>
      <c r="T9">
        <v>0</v>
      </c>
      <c r="U9">
        <v>59.619602958505396</v>
      </c>
      <c r="V9">
        <v>3.8396000000000003</v>
      </c>
      <c r="W9">
        <v>19.560473572016459</v>
      </c>
      <c r="X9">
        <v>62.189595205177369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6.2328704670385413</v>
      </c>
      <c r="AG9">
        <v>14.426196291200002</v>
      </c>
      <c r="AH9">
        <v>0</v>
      </c>
      <c r="AI9">
        <v>0</v>
      </c>
      <c r="AJ9">
        <v>0</v>
      </c>
      <c r="AK9">
        <v>22.900065668557929</v>
      </c>
      <c r="AL9">
        <v>0.99856510025817546</v>
      </c>
      <c r="AM9">
        <v>0</v>
      </c>
      <c r="AN9">
        <v>0</v>
      </c>
      <c r="AO9">
        <v>0</v>
      </c>
      <c r="AP9">
        <v>0</v>
      </c>
      <c r="AQ9">
        <v>0</v>
      </c>
      <c r="AR9">
        <v>0.55854682282608681</v>
      </c>
      <c r="AS9">
        <v>1.9848811409455847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660.36024187722569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268.77293923679053</v>
      </c>
      <c r="L10">
        <v>4.8000602311194118</v>
      </c>
      <c r="M10">
        <v>28.797704702549574</v>
      </c>
      <c r="N10">
        <v>24.900744057152934</v>
      </c>
      <c r="O10">
        <v>70.348004646196614</v>
      </c>
      <c r="P10">
        <v>12.47984683920521</v>
      </c>
      <c r="Q10">
        <v>2.8796999999999997</v>
      </c>
      <c r="R10">
        <v>9.599000000000002</v>
      </c>
      <c r="S10">
        <v>5.7593999999999994</v>
      </c>
      <c r="T10">
        <v>0</v>
      </c>
      <c r="U10">
        <v>59.259758991140259</v>
      </c>
      <c r="V10">
        <v>3.8396000000000003</v>
      </c>
      <c r="W10">
        <v>9.5990000000000002</v>
      </c>
      <c r="X10">
        <v>28.797000000000004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6.2328704670385413</v>
      </c>
      <c r="AG10">
        <v>14.426196291200002</v>
      </c>
      <c r="AH10">
        <v>0</v>
      </c>
      <c r="AI10">
        <v>0</v>
      </c>
      <c r="AJ10">
        <v>0</v>
      </c>
      <c r="AK10">
        <v>22.900065668557929</v>
      </c>
      <c r="AL10">
        <v>0.99856510025817546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0.55854682282608681</v>
      </c>
      <c r="AS10">
        <v>1.9848811409455847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576.93388419498081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268.77293923679053</v>
      </c>
      <c r="L11">
        <v>4.8000602311194118</v>
      </c>
      <c r="M11">
        <v>28.797704702549574</v>
      </c>
      <c r="N11">
        <v>24.900744057152934</v>
      </c>
      <c r="O11">
        <v>70.348004646196614</v>
      </c>
      <c r="P11">
        <v>12.47984683920521</v>
      </c>
      <c r="Q11">
        <v>2.8796999999999997</v>
      </c>
      <c r="R11">
        <v>9.599000000000002</v>
      </c>
      <c r="S11">
        <v>5.7593999999999994</v>
      </c>
      <c r="T11">
        <v>0</v>
      </c>
      <c r="U11">
        <v>58.781292148469632</v>
      </c>
      <c r="V11">
        <v>3.8396000000000003</v>
      </c>
      <c r="W11">
        <v>9.5990000000000002</v>
      </c>
      <c r="X11">
        <v>28.797000000000004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6.2328704670385413</v>
      </c>
      <c r="AG11">
        <v>14.426196291200002</v>
      </c>
      <c r="AH11">
        <v>0</v>
      </c>
      <c r="AI11">
        <v>0</v>
      </c>
      <c r="AJ11">
        <v>0</v>
      </c>
      <c r="AK11">
        <v>22.900065668557929</v>
      </c>
      <c r="AL11">
        <v>4.9928240092082605</v>
      </c>
      <c r="AM11">
        <v>0</v>
      </c>
      <c r="AN11">
        <v>0</v>
      </c>
      <c r="AO11">
        <v>0</v>
      </c>
      <c r="AP11">
        <v>0.10800776520298258</v>
      </c>
      <c r="AQ11">
        <v>0</v>
      </c>
      <c r="AR11">
        <v>0.55854682282608681</v>
      </c>
      <c r="AS11">
        <v>1.9848811409455847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580.55768402646322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268.77293923679053</v>
      </c>
      <c r="L12">
        <v>4.8000602311194118</v>
      </c>
      <c r="M12">
        <v>28.797704702549574</v>
      </c>
      <c r="N12">
        <v>24.900744057152934</v>
      </c>
      <c r="O12">
        <v>70.348004646196614</v>
      </c>
      <c r="P12">
        <v>12.47984683920521</v>
      </c>
      <c r="Q12">
        <v>2.8796999999999997</v>
      </c>
      <c r="R12">
        <v>9.599000000000002</v>
      </c>
      <c r="S12">
        <v>5.7593999999999994</v>
      </c>
      <c r="T12">
        <v>0</v>
      </c>
      <c r="U12">
        <v>58.781292148469632</v>
      </c>
      <c r="V12">
        <v>3.8396000000000003</v>
      </c>
      <c r="W12">
        <v>9.5990000000000002</v>
      </c>
      <c r="X12">
        <v>28.797000000000004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6.2328704670385413</v>
      </c>
      <c r="AG12">
        <v>14.426196291200002</v>
      </c>
      <c r="AH12">
        <v>0</v>
      </c>
      <c r="AI12">
        <v>0</v>
      </c>
      <c r="AJ12">
        <v>0</v>
      </c>
      <c r="AK12">
        <v>22.900065668557929</v>
      </c>
      <c r="AL12">
        <v>29.956943309208256</v>
      </c>
      <c r="AM12">
        <v>0</v>
      </c>
      <c r="AN12">
        <v>0</v>
      </c>
      <c r="AO12">
        <v>0</v>
      </c>
      <c r="AP12">
        <v>0.10800776520298258</v>
      </c>
      <c r="AQ12">
        <v>0</v>
      </c>
      <c r="AR12">
        <v>0.55854682282608681</v>
      </c>
      <c r="AS12">
        <v>1.9848811409455847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605.52180332646321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268.77293923679053</v>
      </c>
      <c r="L13">
        <v>4.8000602311194118</v>
      </c>
      <c r="M13">
        <v>28.797704702549574</v>
      </c>
      <c r="N13">
        <v>24.900744057152934</v>
      </c>
      <c r="O13">
        <v>70.348004646196614</v>
      </c>
      <c r="P13">
        <v>12.47984683920521</v>
      </c>
      <c r="Q13">
        <v>2.8796999999999997</v>
      </c>
      <c r="R13">
        <v>9.599000000000002</v>
      </c>
      <c r="S13">
        <v>5.7593999999999994</v>
      </c>
      <c r="T13">
        <v>0</v>
      </c>
      <c r="U13">
        <v>58.781292148469632</v>
      </c>
      <c r="V13">
        <v>3.8396000000000003</v>
      </c>
      <c r="W13">
        <v>9.5990000000000002</v>
      </c>
      <c r="X13">
        <v>28.797000000000004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6.2328704670385413</v>
      </c>
      <c r="AG13">
        <v>14.426196291200002</v>
      </c>
      <c r="AH13">
        <v>0</v>
      </c>
      <c r="AI13">
        <v>0</v>
      </c>
      <c r="AJ13">
        <v>0</v>
      </c>
      <c r="AK13">
        <v>22.900065668557929</v>
      </c>
      <c r="AL13">
        <v>29.956943309208256</v>
      </c>
      <c r="AM13">
        <v>0</v>
      </c>
      <c r="AN13">
        <v>0</v>
      </c>
      <c r="AO13">
        <v>0</v>
      </c>
      <c r="AP13">
        <v>0.10800776520298258</v>
      </c>
      <c r="AQ13">
        <v>0</v>
      </c>
      <c r="AR13">
        <v>0.55854682282608681</v>
      </c>
      <c r="AS13">
        <v>1.9848811409455847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605.52180332646321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268.77293923679053</v>
      </c>
      <c r="L14">
        <v>4.8000602311194118</v>
      </c>
      <c r="M14">
        <v>28.797704702549574</v>
      </c>
      <c r="N14">
        <v>24.900744057152934</v>
      </c>
      <c r="O14">
        <v>70.348004646196614</v>
      </c>
      <c r="P14">
        <v>12.47984683920521</v>
      </c>
      <c r="Q14">
        <v>2.8796999999999997</v>
      </c>
      <c r="R14">
        <v>9.599000000000002</v>
      </c>
      <c r="S14">
        <v>5.7593999999999994</v>
      </c>
      <c r="T14">
        <v>0</v>
      </c>
      <c r="U14">
        <v>58.781292148469632</v>
      </c>
      <c r="V14">
        <v>3.8396000000000003</v>
      </c>
      <c r="W14">
        <v>9.5990000000000002</v>
      </c>
      <c r="X14">
        <v>28.797000000000004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6.2328704670385413</v>
      </c>
      <c r="AG14">
        <v>14.426196291200002</v>
      </c>
      <c r="AH14">
        <v>0</v>
      </c>
      <c r="AI14">
        <v>0</v>
      </c>
      <c r="AJ14">
        <v>0</v>
      </c>
      <c r="AK14">
        <v>22.900065668557929</v>
      </c>
      <c r="AL14">
        <v>29.956943309208256</v>
      </c>
      <c r="AM14">
        <v>0</v>
      </c>
      <c r="AN14">
        <v>0</v>
      </c>
      <c r="AO14">
        <v>0</v>
      </c>
      <c r="AP14">
        <v>0.10800776520298258</v>
      </c>
      <c r="AQ14">
        <v>0</v>
      </c>
      <c r="AR14">
        <v>0.55854682282608681</v>
      </c>
      <c r="AS14">
        <v>1.9848811409455847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605.52180332646321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268.77293923679053</v>
      </c>
      <c r="L15">
        <v>4.8000602311194118</v>
      </c>
      <c r="M15">
        <v>28.797704702549574</v>
      </c>
      <c r="N15">
        <v>24.900744057152934</v>
      </c>
      <c r="O15">
        <v>70.348004646196614</v>
      </c>
      <c r="P15">
        <v>12.47984683920521</v>
      </c>
      <c r="Q15">
        <v>2.8796999999999997</v>
      </c>
      <c r="R15">
        <v>9.599000000000002</v>
      </c>
      <c r="S15">
        <v>5.7593999999999994</v>
      </c>
      <c r="T15">
        <v>0</v>
      </c>
      <c r="U15">
        <v>58.781292148469632</v>
      </c>
      <c r="V15">
        <v>3.8396000000000003</v>
      </c>
      <c r="W15">
        <v>9.5990000000000002</v>
      </c>
      <c r="X15">
        <v>28.797000000000004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6.2328704670385413</v>
      </c>
      <c r="AG15">
        <v>14.426196291200002</v>
      </c>
      <c r="AH15">
        <v>0</v>
      </c>
      <c r="AI15">
        <v>0</v>
      </c>
      <c r="AJ15">
        <v>0</v>
      </c>
      <c r="AK15">
        <v>22.900065668557929</v>
      </c>
      <c r="AL15">
        <v>29.956943309208256</v>
      </c>
      <c r="AM15">
        <v>0</v>
      </c>
      <c r="AN15">
        <v>0</v>
      </c>
      <c r="AO15">
        <v>0</v>
      </c>
      <c r="AP15">
        <v>2.9702179349627169</v>
      </c>
      <c r="AQ15">
        <v>0</v>
      </c>
      <c r="AR15">
        <v>0.55854682282608681</v>
      </c>
      <c r="AS15">
        <v>1.9848811409455847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608.38401349622302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268.77293923679053</v>
      </c>
      <c r="L16">
        <v>4.8000602311194118</v>
      </c>
      <c r="M16">
        <v>28.797704702549574</v>
      </c>
      <c r="N16">
        <v>24.900744057152934</v>
      </c>
      <c r="O16">
        <v>70.348004646196614</v>
      </c>
      <c r="P16">
        <v>12.47984683920521</v>
      </c>
      <c r="Q16">
        <v>2.8796999999999997</v>
      </c>
      <c r="R16">
        <v>9.599000000000002</v>
      </c>
      <c r="S16">
        <v>5.7593999999999994</v>
      </c>
      <c r="T16">
        <v>0</v>
      </c>
      <c r="U16">
        <v>58.781292148469632</v>
      </c>
      <c r="V16">
        <v>3.8396000000000003</v>
      </c>
      <c r="W16">
        <v>9.5990000000000002</v>
      </c>
      <c r="X16">
        <v>28.797000000000004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6.2328704670385413</v>
      </c>
      <c r="AG16">
        <v>14.426196291200002</v>
      </c>
      <c r="AH16">
        <v>0</v>
      </c>
      <c r="AI16">
        <v>0</v>
      </c>
      <c r="AJ16">
        <v>0</v>
      </c>
      <c r="AK16">
        <v>22.900065668557929</v>
      </c>
      <c r="AL16">
        <v>4.9928240092082605</v>
      </c>
      <c r="AM16">
        <v>0</v>
      </c>
      <c r="AN16">
        <v>0</v>
      </c>
      <c r="AO16">
        <v>0</v>
      </c>
      <c r="AP16">
        <v>2.9702179349627169</v>
      </c>
      <c r="AQ16">
        <v>0</v>
      </c>
      <c r="AR16">
        <v>0.55854682282608681</v>
      </c>
      <c r="AS16">
        <v>1.9848811409455847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583.41989419622303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268.77293923679053</v>
      </c>
      <c r="L17">
        <v>4.8000602311194118</v>
      </c>
      <c r="M17">
        <v>28.797704702549574</v>
      </c>
      <c r="N17">
        <v>24.900744057152934</v>
      </c>
      <c r="O17">
        <v>70.348004646196614</v>
      </c>
      <c r="P17">
        <v>12.47984683920521</v>
      </c>
      <c r="Q17">
        <v>2.8796999999999997</v>
      </c>
      <c r="R17">
        <v>9.599000000000002</v>
      </c>
      <c r="S17">
        <v>5.7593999999999994</v>
      </c>
      <c r="T17">
        <v>0</v>
      </c>
      <c r="U17">
        <v>58.781292148469632</v>
      </c>
      <c r="V17">
        <v>3.8396000000000003</v>
      </c>
      <c r="W17">
        <v>9.5990000000000002</v>
      </c>
      <c r="X17">
        <v>28.797000000000004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6.2328704670385413</v>
      </c>
      <c r="AG17">
        <v>14.426196291200002</v>
      </c>
      <c r="AH17">
        <v>0</v>
      </c>
      <c r="AI17">
        <v>0</v>
      </c>
      <c r="AJ17">
        <v>0</v>
      </c>
      <c r="AK17">
        <v>22.900065668557929</v>
      </c>
      <c r="AL17">
        <v>0.99856510025817546</v>
      </c>
      <c r="AM17">
        <v>0</v>
      </c>
      <c r="AN17">
        <v>0</v>
      </c>
      <c r="AO17">
        <v>0</v>
      </c>
      <c r="AP17">
        <v>2.9702179349627169</v>
      </c>
      <c r="AQ17">
        <v>0</v>
      </c>
      <c r="AR17">
        <v>0.55854682282608681</v>
      </c>
      <c r="AS17">
        <v>1.9848811409455847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579.42563528727294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268.77293923679053</v>
      </c>
      <c r="L18">
        <v>4.8000602311194118</v>
      </c>
      <c r="M18">
        <v>28.797704702549574</v>
      </c>
      <c r="N18">
        <v>24.900744057152934</v>
      </c>
      <c r="O18">
        <v>70.348004646196614</v>
      </c>
      <c r="P18">
        <v>12.47984683920521</v>
      </c>
      <c r="Q18">
        <v>2.8796999999999997</v>
      </c>
      <c r="R18">
        <v>9.599000000000002</v>
      </c>
      <c r="S18">
        <v>5.7593999999999994</v>
      </c>
      <c r="T18">
        <v>0</v>
      </c>
      <c r="U18">
        <v>58.781292148469632</v>
      </c>
      <c r="V18">
        <v>3.8396000000000003</v>
      </c>
      <c r="W18">
        <v>9.5990000000000002</v>
      </c>
      <c r="X18">
        <v>28.797000000000004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6.2328704670385413</v>
      </c>
      <c r="AG18">
        <v>14.426196291200002</v>
      </c>
      <c r="AH18">
        <v>0</v>
      </c>
      <c r="AI18">
        <v>0</v>
      </c>
      <c r="AJ18">
        <v>0</v>
      </c>
      <c r="AK18">
        <v>22.900065668557929</v>
      </c>
      <c r="AL18">
        <v>0.99856510025817546</v>
      </c>
      <c r="AM18">
        <v>0</v>
      </c>
      <c r="AN18">
        <v>0</v>
      </c>
      <c r="AO18">
        <v>0</v>
      </c>
      <c r="AP18">
        <v>2.9702179349627169</v>
      </c>
      <c r="AQ18">
        <v>0</v>
      </c>
      <c r="AR18">
        <v>0.55854682282608681</v>
      </c>
      <c r="AS18">
        <v>1.9848811409455847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579.42563528727294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268.77293923679053</v>
      </c>
      <c r="L19">
        <v>4.8000602311194118</v>
      </c>
      <c r="M19">
        <v>28.797704702549574</v>
      </c>
      <c r="N19">
        <v>24.900744057152934</v>
      </c>
      <c r="O19">
        <v>70.348004646196614</v>
      </c>
      <c r="P19">
        <v>12.47984683920521</v>
      </c>
      <c r="Q19">
        <v>2.8796999999999997</v>
      </c>
      <c r="R19">
        <v>9.599000000000002</v>
      </c>
      <c r="S19">
        <v>5.7593999999999994</v>
      </c>
      <c r="T19">
        <v>0</v>
      </c>
      <c r="U19">
        <v>58.781292148469632</v>
      </c>
      <c r="V19">
        <v>3.8396000000000003</v>
      </c>
      <c r="W19">
        <v>9.5990000000000002</v>
      </c>
      <c r="X19">
        <v>28.797000000000004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6.2328704670385413</v>
      </c>
      <c r="AG19">
        <v>14.426196291200002</v>
      </c>
      <c r="AH19">
        <v>0</v>
      </c>
      <c r="AI19">
        <v>0</v>
      </c>
      <c r="AJ19">
        <v>0</v>
      </c>
      <c r="AK19">
        <v>22.900065668557929</v>
      </c>
      <c r="AL19">
        <v>0.99856510025817546</v>
      </c>
      <c r="AM19">
        <v>0</v>
      </c>
      <c r="AN19">
        <v>0</v>
      </c>
      <c r="AO19">
        <v>0</v>
      </c>
      <c r="AP19">
        <v>2.9702179349627169</v>
      </c>
      <c r="AQ19">
        <v>0</v>
      </c>
      <c r="AR19">
        <v>0.55854682282608681</v>
      </c>
      <c r="AS19">
        <v>1.9848811409455847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579.42563528727294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268.77293923679053</v>
      </c>
      <c r="L20">
        <v>4.8000602311194118</v>
      </c>
      <c r="M20">
        <v>54.561247719476555</v>
      </c>
      <c r="N20">
        <v>24.900744057152934</v>
      </c>
      <c r="O20">
        <v>70.348004646196614</v>
      </c>
      <c r="P20">
        <v>26.428748759964108</v>
      </c>
      <c r="Q20">
        <v>2.8796999999999997</v>
      </c>
      <c r="R20">
        <v>9.599000000000002</v>
      </c>
      <c r="S20">
        <v>5.7593999999999994</v>
      </c>
      <c r="T20">
        <v>0</v>
      </c>
      <c r="U20">
        <v>58.781292148469632</v>
      </c>
      <c r="V20">
        <v>3.8396000000000003</v>
      </c>
      <c r="W20">
        <v>9.5990000000000002</v>
      </c>
      <c r="X20">
        <v>28.797000000000004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6.2328704670385413</v>
      </c>
      <c r="AG20">
        <v>14.426196291200002</v>
      </c>
      <c r="AH20">
        <v>0</v>
      </c>
      <c r="AI20">
        <v>0</v>
      </c>
      <c r="AJ20">
        <v>0</v>
      </c>
      <c r="AK20">
        <v>22.900065668557929</v>
      </c>
      <c r="AL20">
        <v>0.99856510025817546</v>
      </c>
      <c r="AM20">
        <v>0</v>
      </c>
      <c r="AN20">
        <v>0</v>
      </c>
      <c r="AO20">
        <v>0</v>
      </c>
      <c r="AP20">
        <v>2.9702179349627169</v>
      </c>
      <c r="AQ20">
        <v>0</v>
      </c>
      <c r="AR20">
        <v>0.55854682282608681</v>
      </c>
      <c r="AS20">
        <v>1.9848811409455847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619.13808022495891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268.77293923679053</v>
      </c>
      <c r="L21">
        <v>4.8000602311194118</v>
      </c>
      <c r="M21">
        <v>54.561247719476555</v>
      </c>
      <c r="N21">
        <v>24.900744057152934</v>
      </c>
      <c r="O21">
        <v>70.348004646196614</v>
      </c>
      <c r="P21">
        <v>26.428748759964108</v>
      </c>
      <c r="Q21">
        <v>2.8796999999999997</v>
      </c>
      <c r="R21">
        <v>9.599000000000002</v>
      </c>
      <c r="S21">
        <v>5.7593999999999994</v>
      </c>
      <c r="T21">
        <v>0</v>
      </c>
      <c r="U21">
        <v>58.781292148469632</v>
      </c>
      <c r="V21">
        <v>3.8396000000000003</v>
      </c>
      <c r="W21">
        <v>9.5990000000000002</v>
      </c>
      <c r="X21">
        <v>28.797000000000004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6.2328704670385413</v>
      </c>
      <c r="AG21">
        <v>14.426196291200002</v>
      </c>
      <c r="AH21">
        <v>0</v>
      </c>
      <c r="AI21">
        <v>0</v>
      </c>
      <c r="AJ21">
        <v>0</v>
      </c>
      <c r="AK21">
        <v>22.900065668557929</v>
      </c>
      <c r="AL21">
        <v>0.99856510025817546</v>
      </c>
      <c r="AM21">
        <v>0</v>
      </c>
      <c r="AN21">
        <v>0</v>
      </c>
      <c r="AO21">
        <v>0</v>
      </c>
      <c r="AP21">
        <v>0.10800776520298258</v>
      </c>
      <c r="AQ21">
        <v>10.144357308730157</v>
      </c>
      <c r="AR21">
        <v>0.55854682282608681</v>
      </c>
      <c r="AS21">
        <v>1.9848811409455847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626.42022736392926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268.77293923679053</v>
      </c>
      <c r="L22">
        <v>4.8000602311194118</v>
      </c>
      <c r="M22">
        <v>54.561247719476555</v>
      </c>
      <c r="N22">
        <v>24.900744057152934</v>
      </c>
      <c r="O22">
        <v>70.348004646196614</v>
      </c>
      <c r="P22">
        <v>26.428748759964108</v>
      </c>
      <c r="Q22">
        <v>2.8796999999999997</v>
      </c>
      <c r="R22">
        <v>9.599000000000002</v>
      </c>
      <c r="S22">
        <v>5.7593999999999994</v>
      </c>
      <c r="T22">
        <v>0</v>
      </c>
      <c r="U22">
        <v>58.781292148469632</v>
      </c>
      <c r="V22">
        <v>3.8396000000000003</v>
      </c>
      <c r="W22">
        <v>19.560473572016459</v>
      </c>
      <c r="X22">
        <v>62.189595205177369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6.2328704670385413</v>
      </c>
      <c r="AG22">
        <v>14.426196291200002</v>
      </c>
      <c r="AH22">
        <v>0</v>
      </c>
      <c r="AI22">
        <v>0</v>
      </c>
      <c r="AJ22">
        <v>0</v>
      </c>
      <c r="AK22">
        <v>22.900065668557929</v>
      </c>
      <c r="AL22">
        <v>0.99856510025817546</v>
      </c>
      <c r="AM22">
        <v>0</v>
      </c>
      <c r="AN22">
        <v>0</v>
      </c>
      <c r="AO22">
        <v>0</v>
      </c>
      <c r="AP22">
        <v>0</v>
      </c>
      <c r="AQ22">
        <v>10.353951820317461</v>
      </c>
      <c r="AR22">
        <v>0.55854682282608681</v>
      </c>
      <c r="AS22">
        <v>1.9848811409455847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669.87588288750737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316.76903882876502</v>
      </c>
      <c r="L23">
        <v>8.6400972411404844</v>
      </c>
      <c r="M23">
        <v>54.561247719476555</v>
      </c>
      <c r="N23">
        <v>24.900744057152934</v>
      </c>
      <c r="O23">
        <v>70.348004646196614</v>
      </c>
      <c r="P23">
        <v>26.428748759964108</v>
      </c>
      <c r="Q23">
        <v>4.4507293189189197</v>
      </c>
      <c r="R23">
        <v>15.011735452680066</v>
      </c>
      <c r="S23">
        <v>9.7453750832266337</v>
      </c>
      <c r="T23">
        <v>0</v>
      </c>
      <c r="U23">
        <v>58.781292148469632</v>
      </c>
      <c r="V23">
        <v>6.5476111764705873</v>
      </c>
      <c r="W23">
        <v>18.863916741935483</v>
      </c>
      <c r="X23">
        <v>54.666455704396157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6.2328704670385413</v>
      </c>
      <c r="AG23">
        <v>14.426196291200002</v>
      </c>
      <c r="AH23">
        <v>0</v>
      </c>
      <c r="AI23">
        <v>0</v>
      </c>
      <c r="AJ23">
        <v>0</v>
      </c>
      <c r="AK23">
        <v>22.900065668557929</v>
      </c>
      <c r="AL23">
        <v>0.99856510025817546</v>
      </c>
      <c r="AM23">
        <v>0</v>
      </c>
      <c r="AN23">
        <v>0</v>
      </c>
      <c r="AO23">
        <v>0</v>
      </c>
      <c r="AP23">
        <v>0</v>
      </c>
      <c r="AQ23">
        <v>10.353951820317461</v>
      </c>
      <c r="AR23">
        <v>11.170932064311589</v>
      </c>
      <c r="AS23">
        <v>1.9848811409455847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737.78245943142258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364.76312555077004</v>
      </c>
      <c r="L24">
        <v>8.6400972411404844</v>
      </c>
      <c r="M24">
        <v>54.561247719476555</v>
      </c>
      <c r="N24">
        <v>24.900744057152934</v>
      </c>
      <c r="O24">
        <v>70.348004646196614</v>
      </c>
      <c r="P24">
        <v>26.428748759964108</v>
      </c>
      <c r="Q24">
        <v>4.4507293189189197</v>
      </c>
      <c r="R24">
        <v>17.870018856841366</v>
      </c>
      <c r="S24">
        <v>11.126895447058823</v>
      </c>
      <c r="T24">
        <v>0</v>
      </c>
      <c r="U24">
        <v>58.781292148469632</v>
      </c>
      <c r="V24">
        <v>8.7394309981238276</v>
      </c>
      <c r="W24">
        <v>19.556822596412555</v>
      </c>
      <c r="X24">
        <v>62.189302738272922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6.2328704670385413</v>
      </c>
      <c r="AG24">
        <v>14.426196291200002</v>
      </c>
      <c r="AH24">
        <v>4.7908994716789852</v>
      </c>
      <c r="AI24">
        <v>0</v>
      </c>
      <c r="AJ24">
        <v>0</v>
      </c>
      <c r="AK24">
        <v>22.900065668557929</v>
      </c>
      <c r="AL24">
        <v>0.99856510025817546</v>
      </c>
      <c r="AM24">
        <v>0</v>
      </c>
      <c r="AN24">
        <v>0</v>
      </c>
      <c r="AO24">
        <v>0</v>
      </c>
      <c r="AP24">
        <v>0</v>
      </c>
      <c r="AQ24">
        <v>20.707903640634921</v>
      </c>
      <c r="AR24">
        <v>11.170932064311589</v>
      </c>
      <c r="AS24">
        <v>1.9848811409455847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815.56877392342449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412.75899218263572</v>
      </c>
      <c r="L25">
        <v>8.639912632866146</v>
      </c>
      <c r="M25">
        <v>54.561247719476555</v>
      </c>
      <c r="N25">
        <v>24.900744057152934</v>
      </c>
      <c r="O25">
        <v>70.348004646196614</v>
      </c>
      <c r="P25">
        <v>26.428748759964108</v>
      </c>
      <c r="Q25">
        <v>4.4507293189189197</v>
      </c>
      <c r="R25">
        <v>17.870018856841366</v>
      </c>
      <c r="S25">
        <v>11.126895447058823</v>
      </c>
      <c r="T25">
        <v>0</v>
      </c>
      <c r="U25">
        <v>58.781292148469632</v>
      </c>
      <c r="V25">
        <v>8.7394309981238276</v>
      </c>
      <c r="W25">
        <v>19.284323216025495</v>
      </c>
      <c r="X25">
        <v>61.15180251492913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6.2328704670385413</v>
      </c>
      <c r="AG25">
        <v>14.426196291200002</v>
      </c>
      <c r="AH25">
        <v>15.96966432</v>
      </c>
      <c r="AI25">
        <v>0</v>
      </c>
      <c r="AJ25">
        <v>0</v>
      </c>
      <c r="AK25">
        <v>22.900065668557929</v>
      </c>
      <c r="AL25">
        <v>0.99856510025817546</v>
      </c>
      <c r="AM25">
        <v>0</v>
      </c>
      <c r="AN25">
        <v>0</v>
      </c>
      <c r="AO25">
        <v>0</v>
      </c>
      <c r="AP25">
        <v>0</v>
      </c>
      <c r="AQ25">
        <v>20.707903640634921</v>
      </c>
      <c r="AR25">
        <v>0.93091093215579679</v>
      </c>
      <c r="AS25">
        <v>1.9848811409455847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863.19320005945019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460.75024120510943</v>
      </c>
      <c r="L26">
        <v>8.6399264801789464</v>
      </c>
      <c r="M26">
        <v>54.561247719476555</v>
      </c>
      <c r="N26">
        <v>24.900744057152934</v>
      </c>
      <c r="O26">
        <v>70.348004646196614</v>
      </c>
      <c r="P26">
        <v>26.428748759964108</v>
      </c>
      <c r="Q26">
        <v>4.4507293189189197</v>
      </c>
      <c r="R26">
        <v>17.869747249473367</v>
      </c>
      <c r="S26">
        <v>11.126895447058823</v>
      </c>
      <c r="T26">
        <v>0</v>
      </c>
      <c r="U26">
        <v>58.781292148469632</v>
      </c>
      <c r="V26">
        <v>8.027817173702422</v>
      </c>
      <c r="W26">
        <v>19.556822596412555</v>
      </c>
      <c r="X26">
        <v>62.188124973259754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6.9473664653156666</v>
      </c>
      <c r="AF26">
        <v>6.2328704670385413</v>
      </c>
      <c r="AG26">
        <v>14.426196291200002</v>
      </c>
      <c r="AH26">
        <v>15.96966432</v>
      </c>
      <c r="AI26">
        <v>0</v>
      </c>
      <c r="AJ26">
        <v>0</v>
      </c>
      <c r="AK26">
        <v>22.900065668557929</v>
      </c>
      <c r="AL26">
        <v>0.99856510025817546</v>
      </c>
      <c r="AM26">
        <v>0</v>
      </c>
      <c r="AN26">
        <v>0</v>
      </c>
      <c r="AO26">
        <v>0</v>
      </c>
      <c r="AP26">
        <v>0</v>
      </c>
      <c r="AQ26">
        <v>31.06185546095238</v>
      </c>
      <c r="AR26">
        <v>0.55854682282608681</v>
      </c>
      <c r="AS26">
        <v>1.9848811409455847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928.71035351246826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486.56970644583225</v>
      </c>
      <c r="L27">
        <v>8.6400544388969518</v>
      </c>
      <c r="M27">
        <v>54.561247719476555</v>
      </c>
      <c r="N27">
        <v>24.900744057152934</v>
      </c>
      <c r="O27">
        <v>70.348004646196614</v>
      </c>
      <c r="P27">
        <v>26.428748759964108</v>
      </c>
      <c r="Q27">
        <v>4.4583618163471241</v>
      </c>
      <c r="R27">
        <v>17.872564908769867</v>
      </c>
      <c r="S27">
        <v>10.700926501457724</v>
      </c>
      <c r="T27">
        <v>0</v>
      </c>
      <c r="U27">
        <v>58.781292148469632</v>
      </c>
      <c r="V27">
        <v>8.7319799484404843</v>
      </c>
      <c r="W27">
        <v>19.556822596412555</v>
      </c>
      <c r="X27">
        <v>62.189302738272922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13.894732930631333</v>
      </c>
      <c r="AF27">
        <v>6.2328704670385413</v>
      </c>
      <c r="AG27">
        <v>14.426196291200002</v>
      </c>
      <c r="AH27">
        <v>15.96966432</v>
      </c>
      <c r="AI27">
        <v>0</v>
      </c>
      <c r="AJ27">
        <v>0</v>
      </c>
      <c r="AK27">
        <v>22.900065668557929</v>
      </c>
      <c r="AL27">
        <v>0.99856510025817546</v>
      </c>
      <c r="AM27">
        <v>0</v>
      </c>
      <c r="AN27">
        <v>0</v>
      </c>
      <c r="AO27">
        <v>0</v>
      </c>
      <c r="AP27">
        <v>0</v>
      </c>
      <c r="AQ27">
        <v>31.06185546095238</v>
      </c>
      <c r="AR27">
        <v>0.55854682282608681</v>
      </c>
      <c r="AS27">
        <v>1.9848811409455847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961.76713492809972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486.36334286242817</v>
      </c>
      <c r="L28">
        <v>8.5499813138115144</v>
      </c>
      <c r="M28">
        <v>54.561247719476555</v>
      </c>
      <c r="N28">
        <v>24.900744057152934</v>
      </c>
      <c r="O28">
        <v>70.348004646196614</v>
      </c>
      <c r="P28">
        <v>26.428748759964108</v>
      </c>
      <c r="Q28">
        <v>4.4584799053254445</v>
      </c>
      <c r="R28">
        <v>17.786359878795359</v>
      </c>
      <c r="S28">
        <v>11.12520733965245</v>
      </c>
      <c r="T28">
        <v>0</v>
      </c>
      <c r="U28">
        <v>58.781292148469632</v>
      </c>
      <c r="V28">
        <v>8.7350514304369664</v>
      </c>
      <c r="W28">
        <v>19.554940743434344</v>
      </c>
      <c r="X28">
        <v>62.188124973259754</v>
      </c>
      <c r="Y28">
        <v>0</v>
      </c>
      <c r="Z28">
        <v>0</v>
      </c>
      <c r="AA28">
        <v>3.4973954303797479</v>
      </c>
      <c r="AB28">
        <v>5.5518233708927225</v>
      </c>
      <c r="AC28">
        <v>0</v>
      </c>
      <c r="AD28">
        <v>0</v>
      </c>
      <c r="AE28">
        <v>13.894732930631333</v>
      </c>
      <c r="AF28">
        <v>12.465741627281949</v>
      </c>
      <c r="AG28">
        <v>14.426196291200002</v>
      </c>
      <c r="AH28">
        <v>21.559046744160504</v>
      </c>
      <c r="AI28">
        <v>0</v>
      </c>
      <c r="AJ28">
        <v>0</v>
      </c>
      <c r="AK28">
        <v>22.900065668557929</v>
      </c>
      <c r="AL28">
        <v>0.99856510025817546</v>
      </c>
      <c r="AM28">
        <v>0</v>
      </c>
      <c r="AN28">
        <v>0</v>
      </c>
      <c r="AO28">
        <v>0</v>
      </c>
      <c r="AP28">
        <v>0</v>
      </c>
      <c r="AQ28">
        <v>31.06185546095238</v>
      </c>
      <c r="AR28">
        <v>0.55854682282608681</v>
      </c>
      <c r="AS28">
        <v>1.9848811409455847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982.68037636649035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486.36334286242817</v>
      </c>
      <c r="L29">
        <v>8.6400113490064658</v>
      </c>
      <c r="M29">
        <v>54.561247719476555</v>
      </c>
      <c r="N29">
        <v>24.900744057152934</v>
      </c>
      <c r="O29">
        <v>70.348004646196614</v>
      </c>
      <c r="P29">
        <v>26.428748759964108</v>
      </c>
      <c r="Q29">
        <v>4.4584799053254445</v>
      </c>
      <c r="R29">
        <v>17.865722176658476</v>
      </c>
      <c r="S29">
        <v>11.12520733965245</v>
      </c>
      <c r="T29">
        <v>0</v>
      </c>
      <c r="U29">
        <v>58.781292148469632</v>
      </c>
      <c r="V29">
        <v>8.7350514304369664</v>
      </c>
      <c r="W29">
        <v>19.554940743434344</v>
      </c>
      <c r="X29">
        <v>62.188124973259754</v>
      </c>
      <c r="Y29">
        <v>0</v>
      </c>
      <c r="Z29">
        <v>0.46372768999999991</v>
      </c>
      <c r="AA29">
        <v>5.9235891227848114</v>
      </c>
      <c r="AB29">
        <v>5.5518233708927225</v>
      </c>
      <c r="AC29">
        <v>0</v>
      </c>
      <c r="AD29">
        <v>3.6200707162755497</v>
      </c>
      <c r="AE29">
        <v>13.894732930631333</v>
      </c>
      <c r="AF29">
        <v>18.698612094320492</v>
      </c>
      <c r="AG29">
        <v>14.426196291200002</v>
      </c>
      <c r="AH29">
        <v>33.935536460401266</v>
      </c>
      <c r="AI29">
        <v>0</v>
      </c>
      <c r="AJ29">
        <v>0</v>
      </c>
      <c r="AK29">
        <v>22.900065668557929</v>
      </c>
      <c r="AL29">
        <v>0.99856510025817546</v>
      </c>
      <c r="AM29">
        <v>2.2252248514628654</v>
      </c>
      <c r="AN29">
        <v>0</v>
      </c>
      <c r="AO29">
        <v>0</v>
      </c>
      <c r="AP29">
        <v>0</v>
      </c>
      <c r="AQ29">
        <v>31.06185546095238</v>
      </c>
      <c r="AR29">
        <v>0.55854682282608681</v>
      </c>
      <c r="AS29">
        <v>1.9848811409455847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1010.1943458329713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486.36334286242817</v>
      </c>
      <c r="L30">
        <v>8.6400113490064658</v>
      </c>
      <c r="M30">
        <v>54.561247719476555</v>
      </c>
      <c r="N30">
        <v>24.900744057152934</v>
      </c>
      <c r="O30">
        <v>70.348004646196614</v>
      </c>
      <c r="P30">
        <v>26.428748759964108</v>
      </c>
      <c r="Q30">
        <v>4.4584799053254445</v>
      </c>
      <c r="R30">
        <v>17.865722176658476</v>
      </c>
      <c r="S30">
        <v>11.12520733965245</v>
      </c>
      <c r="T30">
        <v>0</v>
      </c>
      <c r="U30">
        <v>58.781292148469632</v>
      </c>
      <c r="V30">
        <v>8.7350514304369664</v>
      </c>
      <c r="W30">
        <v>19.554940743434344</v>
      </c>
      <c r="X30">
        <v>62.188124973259754</v>
      </c>
      <c r="Y30">
        <v>0</v>
      </c>
      <c r="Z30">
        <v>5.4979555629090893</v>
      </c>
      <c r="AA30">
        <v>11.657985500000002</v>
      </c>
      <c r="AB30">
        <v>11.103647180945234</v>
      </c>
      <c r="AC30">
        <v>0</v>
      </c>
      <c r="AD30">
        <v>6.6832078478425441</v>
      </c>
      <c r="AE30">
        <v>13.894732930631333</v>
      </c>
      <c r="AF30">
        <v>25.928742335192705</v>
      </c>
      <c r="AG30">
        <v>14.426196291200002</v>
      </c>
      <c r="AH30">
        <v>49.306338785638857</v>
      </c>
      <c r="AI30">
        <v>0</v>
      </c>
      <c r="AJ30">
        <v>0</v>
      </c>
      <c r="AK30">
        <v>22.900065668557929</v>
      </c>
      <c r="AL30">
        <v>0.99856510025817546</v>
      </c>
      <c r="AM30">
        <v>4.4414587845461364</v>
      </c>
      <c r="AN30">
        <v>0</v>
      </c>
      <c r="AO30">
        <v>0</v>
      </c>
      <c r="AP30">
        <v>0</v>
      </c>
      <c r="AQ30">
        <v>31.06185546095238</v>
      </c>
      <c r="AR30">
        <v>0.55854682282608681</v>
      </c>
      <c r="AS30">
        <v>1.9848811409455847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1054.3950975239079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486.36334286242817</v>
      </c>
      <c r="L31">
        <v>8.6400113490064658</v>
      </c>
      <c r="M31">
        <v>54.561247719476555</v>
      </c>
      <c r="N31">
        <v>24.900744057152934</v>
      </c>
      <c r="O31">
        <v>70.348004646196614</v>
      </c>
      <c r="P31">
        <v>26.428748759964108</v>
      </c>
      <c r="Q31">
        <v>4.4584799053254445</v>
      </c>
      <c r="R31">
        <v>17.865722176658476</v>
      </c>
      <c r="S31">
        <v>11.12520733965245</v>
      </c>
      <c r="T31">
        <v>0</v>
      </c>
      <c r="U31">
        <v>58.781292148469632</v>
      </c>
      <c r="V31">
        <v>8.7350514304369664</v>
      </c>
      <c r="W31">
        <v>19.554940743434344</v>
      </c>
      <c r="X31">
        <v>62.188124973259754</v>
      </c>
      <c r="Y31">
        <v>0</v>
      </c>
      <c r="Z31">
        <v>5.4979555629090893</v>
      </c>
      <c r="AA31">
        <v>11.657985500000002</v>
      </c>
      <c r="AB31">
        <v>11.103647180945234</v>
      </c>
      <c r="AC31">
        <v>0</v>
      </c>
      <c r="AD31">
        <v>7.7035108496593496</v>
      </c>
      <c r="AE31">
        <v>13.894732930631333</v>
      </c>
      <c r="AF31">
        <v>25.928742335192705</v>
      </c>
      <c r="AG31">
        <v>14.426196291200002</v>
      </c>
      <c r="AH31">
        <v>49.306338785638857</v>
      </c>
      <c r="AI31">
        <v>0</v>
      </c>
      <c r="AJ31">
        <v>0</v>
      </c>
      <c r="AK31">
        <v>22.900065668557929</v>
      </c>
      <c r="AL31">
        <v>4.9928240092082605</v>
      </c>
      <c r="AM31">
        <v>4.4414587845461364</v>
      </c>
      <c r="AN31">
        <v>0</v>
      </c>
      <c r="AO31">
        <v>0</v>
      </c>
      <c r="AP31">
        <v>0</v>
      </c>
      <c r="AQ31">
        <v>31.06185546095238</v>
      </c>
      <c r="AR31">
        <v>0.55854682282608681</v>
      </c>
      <c r="AS31">
        <v>1.9848811409455847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1059.4096594346747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486.36334286242817</v>
      </c>
      <c r="L32">
        <v>8.6400113490064658</v>
      </c>
      <c r="M32">
        <v>54.561247719476555</v>
      </c>
      <c r="N32">
        <v>24.900744057152934</v>
      </c>
      <c r="O32">
        <v>70.348004646196614</v>
      </c>
      <c r="P32">
        <v>26.428748759964108</v>
      </c>
      <c r="Q32">
        <v>4.4584799053254445</v>
      </c>
      <c r="R32">
        <v>17.865722176658476</v>
      </c>
      <c r="S32">
        <v>11.12520733965245</v>
      </c>
      <c r="T32">
        <v>0</v>
      </c>
      <c r="U32">
        <v>58.781292148469632</v>
      </c>
      <c r="V32">
        <v>8.7350514304369664</v>
      </c>
      <c r="W32">
        <v>19.554940743434344</v>
      </c>
      <c r="X32">
        <v>62.188124973259754</v>
      </c>
      <c r="Y32">
        <v>0</v>
      </c>
      <c r="Z32">
        <v>5.4979555629090893</v>
      </c>
      <c r="AA32">
        <v>11.657985500000002</v>
      </c>
      <c r="AB32">
        <v>11.103647180945234</v>
      </c>
      <c r="AC32">
        <v>0</v>
      </c>
      <c r="AD32">
        <v>7.7035108496593496</v>
      </c>
      <c r="AE32">
        <v>13.894732930631333</v>
      </c>
      <c r="AF32">
        <v>25.928742335192705</v>
      </c>
      <c r="AG32">
        <v>14.426196291200002</v>
      </c>
      <c r="AH32">
        <v>49.306338785638857</v>
      </c>
      <c r="AI32">
        <v>0</v>
      </c>
      <c r="AJ32">
        <v>0</v>
      </c>
      <c r="AK32">
        <v>22.900065668557929</v>
      </c>
      <c r="AL32">
        <v>39.942590581583474</v>
      </c>
      <c r="AM32">
        <v>4.4414587845461364</v>
      </c>
      <c r="AN32">
        <v>0</v>
      </c>
      <c r="AO32">
        <v>0</v>
      </c>
      <c r="AP32">
        <v>0</v>
      </c>
      <c r="AQ32">
        <v>31.06185546095238</v>
      </c>
      <c r="AR32">
        <v>0.55854682282608681</v>
      </c>
      <c r="AS32">
        <v>1.9848811409455847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1094.3594260070499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486.36334286242817</v>
      </c>
      <c r="L33">
        <v>8.6400113490064658</v>
      </c>
      <c r="M33">
        <v>54.561247719476555</v>
      </c>
      <c r="N33">
        <v>24.900744057152934</v>
      </c>
      <c r="O33">
        <v>70.348004646196614</v>
      </c>
      <c r="P33">
        <v>26.428748759964108</v>
      </c>
      <c r="Q33">
        <v>4.4584799053254445</v>
      </c>
      <c r="R33">
        <v>17.865722176658476</v>
      </c>
      <c r="S33">
        <v>11.12520733965245</v>
      </c>
      <c r="T33">
        <v>0</v>
      </c>
      <c r="U33">
        <v>55.893075536857189</v>
      </c>
      <c r="V33">
        <v>8.7350514304369664</v>
      </c>
      <c r="W33">
        <v>19.554940743434344</v>
      </c>
      <c r="X33">
        <v>62.188124973259754</v>
      </c>
      <c r="Y33">
        <v>0</v>
      </c>
      <c r="Z33">
        <v>5.4979555629090893</v>
      </c>
      <c r="AA33">
        <v>11.657985500000002</v>
      </c>
      <c r="AB33">
        <v>11.103647180945234</v>
      </c>
      <c r="AC33">
        <v>0</v>
      </c>
      <c r="AD33">
        <v>11.555266274489025</v>
      </c>
      <c r="AE33">
        <v>13.894732930631333</v>
      </c>
      <c r="AF33">
        <v>25.928742335192705</v>
      </c>
      <c r="AG33">
        <v>14.426196291200002</v>
      </c>
      <c r="AH33">
        <v>49.306338785638857</v>
      </c>
      <c r="AI33">
        <v>0</v>
      </c>
      <c r="AJ33">
        <v>0</v>
      </c>
      <c r="AK33">
        <v>22.900065668557929</v>
      </c>
      <c r="AL33">
        <v>39.942590581583474</v>
      </c>
      <c r="AM33">
        <v>4.4414587845461364</v>
      </c>
      <c r="AN33">
        <v>0</v>
      </c>
      <c r="AO33">
        <v>0</v>
      </c>
      <c r="AP33">
        <v>0</v>
      </c>
      <c r="AQ33">
        <v>31.06185546095238</v>
      </c>
      <c r="AR33">
        <v>11.170932064311589</v>
      </c>
      <c r="AS33">
        <v>1.9848811409455847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1105.9353500617526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486.36334286242817</v>
      </c>
      <c r="L34">
        <v>8.6400113490064658</v>
      </c>
      <c r="M34">
        <v>54.561247719476555</v>
      </c>
      <c r="N34">
        <v>24.900744057152934</v>
      </c>
      <c r="O34">
        <v>70.348004646196614</v>
      </c>
      <c r="P34">
        <v>26.428748759964108</v>
      </c>
      <c r="Q34">
        <v>4.4584799053254445</v>
      </c>
      <c r="R34">
        <v>17.865722176658476</v>
      </c>
      <c r="S34">
        <v>11.12520733965245</v>
      </c>
      <c r="T34">
        <v>0</v>
      </c>
      <c r="U34">
        <v>53.971792721716902</v>
      </c>
      <c r="V34">
        <v>8.7350514304369664</v>
      </c>
      <c r="W34">
        <v>19.554940743434344</v>
      </c>
      <c r="X34">
        <v>62.188124973259754</v>
      </c>
      <c r="Y34">
        <v>0</v>
      </c>
      <c r="Z34">
        <v>5.4979555629090893</v>
      </c>
      <c r="AA34">
        <v>5.9235891227848114</v>
      </c>
      <c r="AB34">
        <v>11.103647180945234</v>
      </c>
      <c r="AC34">
        <v>0</v>
      </c>
      <c r="AD34">
        <v>11.555266274489025</v>
      </c>
      <c r="AE34">
        <v>13.894732930631333</v>
      </c>
      <c r="AF34">
        <v>25.928742335192705</v>
      </c>
      <c r="AG34">
        <v>14.426196291200002</v>
      </c>
      <c r="AH34">
        <v>49.306338785638857</v>
      </c>
      <c r="AI34">
        <v>0</v>
      </c>
      <c r="AJ34">
        <v>0</v>
      </c>
      <c r="AK34">
        <v>22.900065668557929</v>
      </c>
      <c r="AL34">
        <v>39.942590581583474</v>
      </c>
      <c r="AM34">
        <v>4.4414587845461364</v>
      </c>
      <c r="AN34">
        <v>0</v>
      </c>
      <c r="AO34">
        <v>0</v>
      </c>
      <c r="AP34">
        <v>0</v>
      </c>
      <c r="AQ34">
        <v>31.06185546095238</v>
      </c>
      <c r="AR34">
        <v>11.170932064311589</v>
      </c>
      <c r="AS34">
        <v>1.9848811409455847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1098.2796708693973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486.36334286242817</v>
      </c>
      <c r="L35">
        <v>8.6400113490064658</v>
      </c>
      <c r="M35">
        <v>54.561247719476555</v>
      </c>
      <c r="N35">
        <v>24.900744057152934</v>
      </c>
      <c r="O35">
        <v>70.348004646196614</v>
      </c>
      <c r="P35">
        <v>26.428748759964108</v>
      </c>
      <c r="Q35">
        <v>4.4584799053254445</v>
      </c>
      <c r="R35">
        <v>17.865722176658476</v>
      </c>
      <c r="S35">
        <v>11.12520733965245</v>
      </c>
      <c r="T35">
        <v>0</v>
      </c>
      <c r="U35">
        <v>52.050509881183032</v>
      </c>
      <c r="V35">
        <v>8.7350514304369664</v>
      </c>
      <c r="W35">
        <v>19.554940743434344</v>
      </c>
      <c r="X35">
        <v>62.188124973259754</v>
      </c>
      <c r="Y35">
        <v>0</v>
      </c>
      <c r="Z35">
        <v>5.4979555629090893</v>
      </c>
      <c r="AA35">
        <v>5.9235891227848114</v>
      </c>
      <c r="AB35">
        <v>11.103647180945234</v>
      </c>
      <c r="AC35">
        <v>0</v>
      </c>
      <c r="AD35">
        <v>7.7035108496593496</v>
      </c>
      <c r="AE35">
        <v>13.894732930631333</v>
      </c>
      <c r="AF35">
        <v>25.928742335192705</v>
      </c>
      <c r="AG35">
        <v>14.426196291200002</v>
      </c>
      <c r="AH35">
        <v>49.306338785638857</v>
      </c>
      <c r="AI35">
        <v>0</v>
      </c>
      <c r="AJ35">
        <v>0</v>
      </c>
      <c r="AK35">
        <v>22.900065668557929</v>
      </c>
      <c r="AL35">
        <v>39.942590581583474</v>
      </c>
      <c r="AM35">
        <v>4.4414587845461364</v>
      </c>
      <c r="AN35">
        <v>0</v>
      </c>
      <c r="AO35">
        <v>0</v>
      </c>
      <c r="AP35">
        <v>0</v>
      </c>
      <c r="AQ35">
        <v>31.06185546095238</v>
      </c>
      <c r="AR35">
        <v>1.3963666178442022</v>
      </c>
      <c r="AS35">
        <v>1.9848811409455847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1082.7320671575665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486.36334286242817</v>
      </c>
      <c r="L36">
        <v>8.6400113490064658</v>
      </c>
      <c r="M36">
        <v>54.561247719476555</v>
      </c>
      <c r="N36">
        <v>24.900744057152934</v>
      </c>
      <c r="O36">
        <v>70.348004646196614</v>
      </c>
      <c r="P36">
        <v>26.428748759964108</v>
      </c>
      <c r="Q36">
        <v>4.4584799053254445</v>
      </c>
      <c r="R36">
        <v>17.865722176658476</v>
      </c>
      <c r="S36">
        <v>11.12520733965245</v>
      </c>
      <c r="T36">
        <v>0</v>
      </c>
      <c r="U36">
        <v>48.529393690168398</v>
      </c>
      <c r="V36">
        <v>8.7350514304369664</v>
      </c>
      <c r="W36">
        <v>19.554940743434344</v>
      </c>
      <c r="X36">
        <v>62.188124973259754</v>
      </c>
      <c r="Y36">
        <v>0</v>
      </c>
      <c r="Z36">
        <v>0</v>
      </c>
      <c r="AA36">
        <v>3.6639383000000008</v>
      </c>
      <c r="AB36">
        <v>5.5518233708927225</v>
      </c>
      <c r="AC36">
        <v>0</v>
      </c>
      <c r="AD36">
        <v>6.6832078478425441</v>
      </c>
      <c r="AE36">
        <v>13.894732930631333</v>
      </c>
      <c r="AF36">
        <v>18.698612094320492</v>
      </c>
      <c r="AG36">
        <v>14.426196291200002</v>
      </c>
      <c r="AH36">
        <v>37.049621292671588</v>
      </c>
      <c r="AI36">
        <v>0</v>
      </c>
      <c r="AJ36">
        <v>0</v>
      </c>
      <c r="AK36">
        <v>22.900065668557929</v>
      </c>
      <c r="AL36">
        <v>4.9928240092082605</v>
      </c>
      <c r="AM36">
        <v>2.2252248514628654</v>
      </c>
      <c r="AN36">
        <v>0</v>
      </c>
      <c r="AO36">
        <v>0</v>
      </c>
      <c r="AP36">
        <v>0</v>
      </c>
      <c r="AQ36">
        <v>31.06185546095238</v>
      </c>
      <c r="AR36">
        <v>0.93091093215579679</v>
      </c>
      <c r="AS36">
        <v>1.9848811409455847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1007.7629138440022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486.36334286242817</v>
      </c>
      <c r="L37">
        <v>8.6400113490064658</v>
      </c>
      <c r="M37">
        <v>54.561247719476555</v>
      </c>
      <c r="N37">
        <v>24.900744057152934</v>
      </c>
      <c r="O37">
        <v>70.348004646196614</v>
      </c>
      <c r="P37">
        <v>26.428748759964108</v>
      </c>
      <c r="Q37">
        <v>4.4584799053254445</v>
      </c>
      <c r="R37">
        <v>17.865722176658476</v>
      </c>
      <c r="S37">
        <v>11.12520733965245</v>
      </c>
      <c r="T37">
        <v>0</v>
      </c>
      <c r="U37">
        <v>48.529393690168398</v>
      </c>
      <c r="V37">
        <v>8.7350514304369664</v>
      </c>
      <c r="W37">
        <v>19.554940743434344</v>
      </c>
      <c r="X37">
        <v>62.188124973259754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3.6200707162755497</v>
      </c>
      <c r="AE37">
        <v>13.894732930631333</v>
      </c>
      <c r="AF37">
        <v>12.465741627281949</v>
      </c>
      <c r="AG37">
        <v>14.426196291200002</v>
      </c>
      <c r="AH37">
        <v>27.946912559999998</v>
      </c>
      <c r="AI37">
        <v>0</v>
      </c>
      <c r="AJ37">
        <v>0</v>
      </c>
      <c r="AK37">
        <v>22.900065668557929</v>
      </c>
      <c r="AL37">
        <v>0.99856510025817546</v>
      </c>
      <c r="AM37">
        <v>0</v>
      </c>
      <c r="AN37">
        <v>0</v>
      </c>
      <c r="AO37">
        <v>0</v>
      </c>
      <c r="AP37">
        <v>0</v>
      </c>
      <c r="AQ37">
        <v>31.06185546095238</v>
      </c>
      <c r="AR37">
        <v>0.93091093215579679</v>
      </c>
      <c r="AS37">
        <v>1.9848811409455847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973.92895208141942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486.36334286242817</v>
      </c>
      <c r="L38">
        <v>8.6400113490064658</v>
      </c>
      <c r="M38">
        <v>54.561247719476555</v>
      </c>
      <c r="N38">
        <v>24.900744057152934</v>
      </c>
      <c r="O38">
        <v>70.348004646196614</v>
      </c>
      <c r="P38">
        <v>26.428748759964108</v>
      </c>
      <c r="Q38">
        <v>4.4584799053254445</v>
      </c>
      <c r="R38">
        <v>17.865722176658476</v>
      </c>
      <c r="S38">
        <v>11.12520733965245</v>
      </c>
      <c r="T38">
        <v>0</v>
      </c>
      <c r="U38">
        <v>48.529393690168398</v>
      </c>
      <c r="V38">
        <v>8.7350514304369664</v>
      </c>
      <c r="W38">
        <v>19.554940743434344</v>
      </c>
      <c r="X38">
        <v>62.188124973259754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13.894732930631333</v>
      </c>
      <c r="AF38">
        <v>12.465741627281949</v>
      </c>
      <c r="AG38">
        <v>14.426196291200002</v>
      </c>
      <c r="AH38">
        <v>15.96966432</v>
      </c>
      <c r="AI38">
        <v>0</v>
      </c>
      <c r="AJ38">
        <v>0</v>
      </c>
      <c r="AK38">
        <v>22.900065668557929</v>
      </c>
      <c r="AL38">
        <v>0.99856510025817546</v>
      </c>
      <c r="AM38">
        <v>0</v>
      </c>
      <c r="AN38">
        <v>0</v>
      </c>
      <c r="AO38">
        <v>0</v>
      </c>
      <c r="AP38">
        <v>0</v>
      </c>
      <c r="AQ38">
        <v>31.06185546095238</v>
      </c>
      <c r="AR38">
        <v>0.93091093215579679</v>
      </c>
      <c r="AS38">
        <v>1.9848811409455847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958.33163312514387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486.36334286242817</v>
      </c>
      <c r="L39">
        <v>8.6400113490064658</v>
      </c>
      <c r="M39">
        <v>54.561247719476555</v>
      </c>
      <c r="N39">
        <v>24.900744057152934</v>
      </c>
      <c r="O39">
        <v>70.348004646196614</v>
      </c>
      <c r="P39">
        <v>26.428748759964108</v>
      </c>
      <c r="Q39">
        <v>4.4584799053254445</v>
      </c>
      <c r="R39">
        <v>17.865722176658476</v>
      </c>
      <c r="S39">
        <v>11.12520733965245</v>
      </c>
      <c r="T39">
        <v>0</v>
      </c>
      <c r="U39">
        <v>48.529393690168398</v>
      </c>
      <c r="V39">
        <v>8.7350514304369664</v>
      </c>
      <c r="W39">
        <v>19.554940743434344</v>
      </c>
      <c r="X39">
        <v>62.188124973259754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6.9473664653156666</v>
      </c>
      <c r="AF39">
        <v>12.465741627281949</v>
      </c>
      <c r="AG39">
        <v>14.426196291200002</v>
      </c>
      <c r="AH39">
        <v>7.9848321599999998</v>
      </c>
      <c r="AI39">
        <v>0</v>
      </c>
      <c r="AJ39">
        <v>0</v>
      </c>
      <c r="AK39">
        <v>22.900065668557929</v>
      </c>
      <c r="AL39">
        <v>0.99856510025817546</v>
      </c>
      <c r="AM39">
        <v>0</v>
      </c>
      <c r="AN39">
        <v>0</v>
      </c>
      <c r="AO39">
        <v>0</v>
      </c>
      <c r="AP39">
        <v>0</v>
      </c>
      <c r="AQ39">
        <v>31.06185546095238</v>
      </c>
      <c r="AR39">
        <v>0.93091093215579679</v>
      </c>
      <c r="AS39">
        <v>1.9848811409455847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943.3994344998282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486.36334286242817</v>
      </c>
      <c r="L40">
        <v>8.6400113490064658</v>
      </c>
      <c r="M40">
        <v>54.561247719476555</v>
      </c>
      <c r="N40">
        <v>24.900744057152934</v>
      </c>
      <c r="O40">
        <v>70.348004646196614</v>
      </c>
      <c r="P40">
        <v>26.428748759964108</v>
      </c>
      <c r="Q40">
        <v>4.4584799053254445</v>
      </c>
      <c r="R40">
        <v>17.865722176658476</v>
      </c>
      <c r="S40">
        <v>11.12520733965245</v>
      </c>
      <c r="T40">
        <v>0</v>
      </c>
      <c r="U40">
        <v>48.529393690168398</v>
      </c>
      <c r="V40">
        <v>8.7350514304369664</v>
      </c>
      <c r="W40">
        <v>19.554940743434344</v>
      </c>
      <c r="X40">
        <v>62.188124973259754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6.9473664653156666</v>
      </c>
      <c r="AF40">
        <v>12.465741627281949</v>
      </c>
      <c r="AG40">
        <v>14.426196291200002</v>
      </c>
      <c r="AH40">
        <v>0</v>
      </c>
      <c r="AI40">
        <v>0</v>
      </c>
      <c r="AJ40">
        <v>0</v>
      </c>
      <c r="AK40">
        <v>22.900065668557929</v>
      </c>
      <c r="AL40">
        <v>0.99856510025817546</v>
      </c>
      <c r="AM40">
        <v>0</v>
      </c>
      <c r="AN40">
        <v>0</v>
      </c>
      <c r="AO40">
        <v>0</v>
      </c>
      <c r="AP40">
        <v>0</v>
      </c>
      <c r="AQ40">
        <v>31.06185546095238</v>
      </c>
      <c r="AR40">
        <v>0.93091093215579679</v>
      </c>
      <c r="AS40">
        <v>1.9848811409455847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935.41460233982821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486.36334286242817</v>
      </c>
      <c r="L41">
        <v>8.6400113490064658</v>
      </c>
      <c r="M41">
        <v>54.561247719476555</v>
      </c>
      <c r="N41">
        <v>24.900744057152934</v>
      </c>
      <c r="O41">
        <v>70.348004646196614</v>
      </c>
      <c r="P41">
        <v>26.428748759964108</v>
      </c>
      <c r="Q41">
        <v>4.4584799053254445</v>
      </c>
      <c r="R41">
        <v>17.865722176658476</v>
      </c>
      <c r="S41">
        <v>11.12520733965245</v>
      </c>
      <c r="T41">
        <v>0</v>
      </c>
      <c r="U41">
        <v>48.529393690168398</v>
      </c>
      <c r="V41">
        <v>8.7350514304369664</v>
      </c>
      <c r="W41">
        <v>19.554940743434344</v>
      </c>
      <c r="X41">
        <v>62.188124973259754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6.9473664653156666</v>
      </c>
      <c r="AF41">
        <v>6.2328704670385413</v>
      </c>
      <c r="AG41">
        <v>14.426196291200002</v>
      </c>
      <c r="AH41">
        <v>0</v>
      </c>
      <c r="AI41">
        <v>0</v>
      </c>
      <c r="AJ41">
        <v>0</v>
      </c>
      <c r="AK41">
        <v>22.900065668557929</v>
      </c>
      <c r="AL41">
        <v>0.99856510025817546</v>
      </c>
      <c r="AM41">
        <v>0</v>
      </c>
      <c r="AN41">
        <v>0</v>
      </c>
      <c r="AO41">
        <v>0</v>
      </c>
      <c r="AP41">
        <v>0</v>
      </c>
      <c r="AQ41">
        <v>31.06185546095238</v>
      </c>
      <c r="AR41">
        <v>0.93091093215579679</v>
      </c>
      <c r="AS41">
        <v>3.5160751388641098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930.71292517750328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486.36334286242817</v>
      </c>
      <c r="L42">
        <v>8.6400113490064658</v>
      </c>
      <c r="M42">
        <v>54.561247719476555</v>
      </c>
      <c r="N42">
        <v>24.900744057152934</v>
      </c>
      <c r="O42">
        <v>70.348004646196614</v>
      </c>
      <c r="P42">
        <v>26.428748759964108</v>
      </c>
      <c r="Q42">
        <v>4.4584799053254445</v>
      </c>
      <c r="R42">
        <v>17.865722176658476</v>
      </c>
      <c r="S42">
        <v>11.12520733965245</v>
      </c>
      <c r="T42">
        <v>0</v>
      </c>
      <c r="U42">
        <v>48.529393690168398</v>
      </c>
      <c r="V42">
        <v>8.7350514304369664</v>
      </c>
      <c r="W42">
        <v>19.554940743434344</v>
      </c>
      <c r="X42">
        <v>62.188124973259754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6.9473664653156666</v>
      </c>
      <c r="AF42">
        <v>6.2328704670385413</v>
      </c>
      <c r="AG42">
        <v>14.426196291200002</v>
      </c>
      <c r="AH42">
        <v>0</v>
      </c>
      <c r="AI42">
        <v>0</v>
      </c>
      <c r="AJ42">
        <v>0</v>
      </c>
      <c r="AK42">
        <v>22.900065668557929</v>
      </c>
      <c r="AL42">
        <v>0.99856510025817546</v>
      </c>
      <c r="AM42">
        <v>0</v>
      </c>
      <c r="AN42">
        <v>0</v>
      </c>
      <c r="AO42">
        <v>0</v>
      </c>
      <c r="AP42">
        <v>0</v>
      </c>
      <c r="AQ42">
        <v>31.06185546095238</v>
      </c>
      <c r="AR42">
        <v>0.93091093215579679</v>
      </c>
      <c r="AS42">
        <v>3.5160751388641098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930.71292517750328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486.36334286242817</v>
      </c>
      <c r="L43">
        <v>8.6400113490064658</v>
      </c>
      <c r="M43">
        <v>54.561247719476555</v>
      </c>
      <c r="N43">
        <v>24.900744057152934</v>
      </c>
      <c r="O43">
        <v>70.348004646196614</v>
      </c>
      <c r="P43">
        <v>26.428748759964108</v>
      </c>
      <c r="Q43">
        <v>4.4584799053254445</v>
      </c>
      <c r="R43">
        <v>17.865722176658476</v>
      </c>
      <c r="S43">
        <v>11.12520733965245</v>
      </c>
      <c r="T43">
        <v>0</v>
      </c>
      <c r="U43">
        <v>48.529393690168398</v>
      </c>
      <c r="V43">
        <v>8.7350514304369664</v>
      </c>
      <c r="W43">
        <v>19.554940743434344</v>
      </c>
      <c r="X43">
        <v>62.188124973259754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6.9473664653156666</v>
      </c>
      <c r="AF43">
        <v>6.2328704670385413</v>
      </c>
      <c r="AG43">
        <v>14.426196291200002</v>
      </c>
      <c r="AH43">
        <v>0</v>
      </c>
      <c r="AI43">
        <v>0</v>
      </c>
      <c r="AJ43">
        <v>0</v>
      </c>
      <c r="AK43">
        <v>22.900065668557929</v>
      </c>
      <c r="AL43">
        <v>0.99856510025817546</v>
      </c>
      <c r="AM43">
        <v>0</v>
      </c>
      <c r="AN43">
        <v>0</v>
      </c>
      <c r="AO43">
        <v>0</v>
      </c>
      <c r="AP43">
        <v>0</v>
      </c>
      <c r="AQ43">
        <v>31.06185546095238</v>
      </c>
      <c r="AR43">
        <v>0.93091093215579679</v>
      </c>
      <c r="AS43">
        <v>1.9848811409455847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929.18173117958474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486.36334286242817</v>
      </c>
      <c r="L44">
        <v>8.6400113490064658</v>
      </c>
      <c r="M44">
        <v>54.561247719476555</v>
      </c>
      <c r="N44">
        <v>24.900744057152934</v>
      </c>
      <c r="O44">
        <v>70.348004646196614</v>
      </c>
      <c r="P44">
        <v>26.428748759964108</v>
      </c>
      <c r="Q44">
        <v>4.4584799053254445</v>
      </c>
      <c r="R44">
        <v>17.865722176658476</v>
      </c>
      <c r="S44">
        <v>11.12520733965245</v>
      </c>
      <c r="T44">
        <v>0</v>
      </c>
      <c r="U44">
        <v>48.529393690168398</v>
      </c>
      <c r="V44">
        <v>8.7350514304369664</v>
      </c>
      <c r="W44">
        <v>19.554940743434344</v>
      </c>
      <c r="X44">
        <v>62.188124973259754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6.9473664653156666</v>
      </c>
      <c r="AF44">
        <v>6.2328704670385413</v>
      </c>
      <c r="AG44">
        <v>14.426196291200002</v>
      </c>
      <c r="AH44">
        <v>0</v>
      </c>
      <c r="AI44">
        <v>0</v>
      </c>
      <c r="AJ44">
        <v>0</v>
      </c>
      <c r="AK44">
        <v>22.900065668557929</v>
      </c>
      <c r="AL44">
        <v>0.99856510025817546</v>
      </c>
      <c r="AM44">
        <v>0</v>
      </c>
      <c r="AN44">
        <v>0</v>
      </c>
      <c r="AO44">
        <v>0</v>
      </c>
      <c r="AP44">
        <v>0</v>
      </c>
      <c r="AQ44">
        <v>31.06185546095238</v>
      </c>
      <c r="AR44">
        <v>0.93091093215579679</v>
      </c>
      <c r="AS44">
        <v>1.9848811409455847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929.18173117958474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486.3618905704717</v>
      </c>
      <c r="L45">
        <v>8.6400113490064658</v>
      </c>
      <c r="M45">
        <v>54.561247719476555</v>
      </c>
      <c r="N45">
        <v>24.900744057152934</v>
      </c>
      <c r="O45">
        <v>70.348004646196614</v>
      </c>
      <c r="P45">
        <v>26.428748759964108</v>
      </c>
      <c r="Q45">
        <v>4.4584799053254445</v>
      </c>
      <c r="R45">
        <v>17.865722176658476</v>
      </c>
      <c r="S45">
        <v>11.12520733965245</v>
      </c>
      <c r="T45">
        <v>0</v>
      </c>
      <c r="U45">
        <v>48.529393690168398</v>
      </c>
      <c r="V45">
        <v>8.7350514304369664</v>
      </c>
      <c r="W45">
        <v>19.554940743434344</v>
      </c>
      <c r="X45">
        <v>62.188124973259754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6.2328704670385413</v>
      </c>
      <c r="AG45">
        <v>14.426196291200002</v>
      </c>
      <c r="AH45">
        <v>0</v>
      </c>
      <c r="AI45">
        <v>0</v>
      </c>
      <c r="AJ45">
        <v>0</v>
      </c>
      <c r="AK45">
        <v>22.900065668557929</v>
      </c>
      <c r="AL45">
        <v>0.99856510025817546</v>
      </c>
      <c r="AM45">
        <v>0</v>
      </c>
      <c r="AN45">
        <v>0</v>
      </c>
      <c r="AO45">
        <v>0</v>
      </c>
      <c r="AP45">
        <v>0.16201208699254349</v>
      </c>
      <c r="AQ45">
        <v>31.06185546095238</v>
      </c>
      <c r="AR45">
        <v>15.360031917844196</v>
      </c>
      <c r="AS45">
        <v>1.9848811409455847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936.82404549499347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486.36334286242817</v>
      </c>
      <c r="L46">
        <v>8.6400113490064658</v>
      </c>
      <c r="M46">
        <v>54.561247719476555</v>
      </c>
      <c r="N46">
        <v>24.900744057152934</v>
      </c>
      <c r="O46">
        <v>70.348004646196614</v>
      </c>
      <c r="P46">
        <v>26.428748759964108</v>
      </c>
      <c r="Q46">
        <v>4.4584799053254445</v>
      </c>
      <c r="R46">
        <v>17.865722176658476</v>
      </c>
      <c r="S46">
        <v>11.12520733965245</v>
      </c>
      <c r="T46">
        <v>0</v>
      </c>
      <c r="U46">
        <v>48.529393690168398</v>
      </c>
      <c r="V46">
        <v>8.7350514304369664</v>
      </c>
      <c r="W46">
        <v>19.554940743434344</v>
      </c>
      <c r="X46">
        <v>62.188124973259754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6.2328704670385413</v>
      </c>
      <c r="AG46">
        <v>14.426196291200002</v>
      </c>
      <c r="AH46">
        <v>0</v>
      </c>
      <c r="AI46">
        <v>0</v>
      </c>
      <c r="AJ46">
        <v>0</v>
      </c>
      <c r="AK46">
        <v>22.900065668557929</v>
      </c>
      <c r="AL46">
        <v>0.99856510025817546</v>
      </c>
      <c r="AM46">
        <v>0</v>
      </c>
      <c r="AN46">
        <v>0</v>
      </c>
      <c r="AO46">
        <v>0</v>
      </c>
      <c r="AP46">
        <v>0.16201208699254349</v>
      </c>
      <c r="AQ46">
        <v>31.06185546095238</v>
      </c>
      <c r="AR46">
        <v>15.360031917844196</v>
      </c>
      <c r="AS46">
        <v>1.9848811409455847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936.82549778694988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486.36334286242817</v>
      </c>
      <c r="L47">
        <v>8.6400113490064658</v>
      </c>
      <c r="M47">
        <v>54.561247719476555</v>
      </c>
      <c r="N47">
        <v>24.900744057152934</v>
      </c>
      <c r="O47">
        <v>70.348004646196614</v>
      </c>
      <c r="P47">
        <v>26.428748759964108</v>
      </c>
      <c r="Q47">
        <v>4.4584799053254445</v>
      </c>
      <c r="R47">
        <v>17.865722176658476</v>
      </c>
      <c r="S47">
        <v>11.12520733965245</v>
      </c>
      <c r="T47">
        <v>0</v>
      </c>
      <c r="U47">
        <v>48.529393690168398</v>
      </c>
      <c r="V47">
        <v>8.7350514304369664</v>
      </c>
      <c r="W47">
        <v>19.554940743434344</v>
      </c>
      <c r="X47">
        <v>62.188124973259754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6.2328704670385413</v>
      </c>
      <c r="AG47">
        <v>14.426196291200002</v>
      </c>
      <c r="AH47">
        <v>0</v>
      </c>
      <c r="AI47">
        <v>0</v>
      </c>
      <c r="AJ47">
        <v>0</v>
      </c>
      <c r="AK47">
        <v>22.900065668557929</v>
      </c>
      <c r="AL47">
        <v>0.99856510025817546</v>
      </c>
      <c r="AM47">
        <v>0</v>
      </c>
      <c r="AN47">
        <v>0</v>
      </c>
      <c r="AO47">
        <v>0</v>
      </c>
      <c r="AP47">
        <v>0.16201208699254349</v>
      </c>
      <c r="AQ47">
        <v>22.636169819999996</v>
      </c>
      <c r="AR47">
        <v>1.3963666178442022</v>
      </c>
      <c r="AS47">
        <v>1.9848811409455847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914.43614684599754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486.36334286242817</v>
      </c>
      <c r="L48">
        <v>8.6400113490064658</v>
      </c>
      <c r="M48">
        <v>54.561247719476555</v>
      </c>
      <c r="N48">
        <v>24.900744057152934</v>
      </c>
      <c r="O48">
        <v>70.348004646196614</v>
      </c>
      <c r="P48">
        <v>26.428748759964108</v>
      </c>
      <c r="Q48">
        <v>4.4584799053254445</v>
      </c>
      <c r="R48">
        <v>17.865722176658476</v>
      </c>
      <c r="S48">
        <v>11.12520733965245</v>
      </c>
      <c r="T48">
        <v>0</v>
      </c>
      <c r="U48">
        <v>48.529393690168398</v>
      </c>
      <c r="V48">
        <v>8.7350514304369664</v>
      </c>
      <c r="W48">
        <v>19.554940743434344</v>
      </c>
      <c r="X48">
        <v>62.188124973259754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6.2328704670385413</v>
      </c>
      <c r="AG48">
        <v>14.426196291200002</v>
      </c>
      <c r="AH48">
        <v>0</v>
      </c>
      <c r="AI48">
        <v>0</v>
      </c>
      <c r="AJ48">
        <v>0</v>
      </c>
      <c r="AK48">
        <v>22.900065668557929</v>
      </c>
      <c r="AL48">
        <v>0.99856510025817546</v>
      </c>
      <c r="AM48">
        <v>0</v>
      </c>
      <c r="AN48">
        <v>0</v>
      </c>
      <c r="AO48">
        <v>0</v>
      </c>
      <c r="AP48">
        <v>5.400388260149129E-2</v>
      </c>
      <c r="AQ48">
        <v>10.353951820317461</v>
      </c>
      <c r="AR48">
        <v>0.93091093215579679</v>
      </c>
      <c r="AS48">
        <v>3.5160751388641098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903.11165895415411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486.36334286242817</v>
      </c>
      <c r="L49">
        <v>8.6400113490064658</v>
      </c>
      <c r="M49">
        <v>54.561247719476555</v>
      </c>
      <c r="N49">
        <v>24.900744057152934</v>
      </c>
      <c r="O49">
        <v>70.348004646196614</v>
      </c>
      <c r="P49">
        <v>26.428748759964108</v>
      </c>
      <c r="Q49">
        <v>4.4584799053254445</v>
      </c>
      <c r="R49">
        <v>17.865722176658476</v>
      </c>
      <c r="S49">
        <v>11.12520733965245</v>
      </c>
      <c r="T49">
        <v>0</v>
      </c>
      <c r="U49">
        <v>48.529393690168398</v>
      </c>
      <c r="V49">
        <v>8.7350514304369664</v>
      </c>
      <c r="W49">
        <v>19.554940743434344</v>
      </c>
      <c r="X49">
        <v>62.188124973259754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6.2328704670385413</v>
      </c>
      <c r="AG49">
        <v>14.426196291200002</v>
      </c>
      <c r="AH49">
        <v>0</v>
      </c>
      <c r="AI49">
        <v>0</v>
      </c>
      <c r="AJ49">
        <v>0</v>
      </c>
      <c r="AK49">
        <v>22.900065668557929</v>
      </c>
      <c r="AL49">
        <v>0.99856510025817546</v>
      </c>
      <c r="AM49">
        <v>0</v>
      </c>
      <c r="AN49">
        <v>0</v>
      </c>
      <c r="AO49">
        <v>0</v>
      </c>
      <c r="AP49">
        <v>5.400388260149129E-2</v>
      </c>
      <c r="AQ49">
        <v>10.353951820317461</v>
      </c>
      <c r="AR49">
        <v>0.93091093215579679</v>
      </c>
      <c r="AS49">
        <v>3.5160751388641098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903.11165895415411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486.36334286242817</v>
      </c>
      <c r="L50">
        <v>8.6400113490064658</v>
      </c>
      <c r="M50">
        <v>54.561247719476555</v>
      </c>
      <c r="N50">
        <v>24.900744057152934</v>
      </c>
      <c r="O50">
        <v>70.348004646196614</v>
      </c>
      <c r="P50">
        <v>26.428748759964108</v>
      </c>
      <c r="Q50">
        <v>4.4584799053254445</v>
      </c>
      <c r="R50">
        <v>17.865722176658476</v>
      </c>
      <c r="S50">
        <v>11.12520733965245</v>
      </c>
      <c r="T50">
        <v>0</v>
      </c>
      <c r="U50">
        <v>48.529393690168398</v>
      </c>
      <c r="V50">
        <v>8.7350514304369664</v>
      </c>
      <c r="W50">
        <v>19.554940743434344</v>
      </c>
      <c r="X50">
        <v>62.188124973259754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3.4116763859026373</v>
      </c>
      <c r="AG50">
        <v>14.426196291200002</v>
      </c>
      <c r="AH50">
        <v>0</v>
      </c>
      <c r="AI50">
        <v>0</v>
      </c>
      <c r="AJ50">
        <v>0</v>
      </c>
      <c r="AK50">
        <v>22.900065668557929</v>
      </c>
      <c r="AL50">
        <v>0.99856510025817546</v>
      </c>
      <c r="AM50">
        <v>0</v>
      </c>
      <c r="AN50">
        <v>0</v>
      </c>
      <c r="AO50">
        <v>0</v>
      </c>
      <c r="AP50">
        <v>5.400388260149129E-2</v>
      </c>
      <c r="AQ50">
        <v>0</v>
      </c>
      <c r="AR50">
        <v>0.93091093215579679</v>
      </c>
      <c r="AS50">
        <v>3.5160751388641098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889.93651305270078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486.36334286242817</v>
      </c>
      <c r="L51">
        <v>8.6400113490064658</v>
      </c>
      <c r="M51">
        <v>54.561247719476555</v>
      </c>
      <c r="N51">
        <v>24.900744057152934</v>
      </c>
      <c r="O51">
        <v>70.348004646196614</v>
      </c>
      <c r="P51">
        <v>26.428748759964108</v>
      </c>
      <c r="Q51">
        <v>4.4584799053254445</v>
      </c>
      <c r="R51">
        <v>17.865722176658476</v>
      </c>
      <c r="S51">
        <v>11.12520733965245</v>
      </c>
      <c r="T51">
        <v>0</v>
      </c>
      <c r="U51">
        <v>48.529393690168398</v>
      </c>
      <c r="V51">
        <v>8.7350514304369664</v>
      </c>
      <c r="W51">
        <v>19.554940743434344</v>
      </c>
      <c r="X51">
        <v>62.188124973259754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14.426196291200002</v>
      </c>
      <c r="AH51">
        <v>0</v>
      </c>
      <c r="AI51">
        <v>0</v>
      </c>
      <c r="AJ51">
        <v>0</v>
      </c>
      <c r="AK51">
        <v>22.900065668557929</v>
      </c>
      <c r="AL51">
        <v>0.99856510025817546</v>
      </c>
      <c r="AM51">
        <v>0</v>
      </c>
      <c r="AN51">
        <v>0</v>
      </c>
      <c r="AO51">
        <v>0</v>
      </c>
      <c r="AP51">
        <v>2.8622101697597344</v>
      </c>
      <c r="AQ51">
        <v>0</v>
      </c>
      <c r="AR51">
        <v>0.93091093215579679</v>
      </c>
      <c r="AS51">
        <v>1.9848811409455847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887.80184895603782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486.36334286242817</v>
      </c>
      <c r="L52">
        <v>8.6400113490064658</v>
      </c>
      <c r="M52">
        <v>54.561247719476555</v>
      </c>
      <c r="N52">
        <v>24.900744057152934</v>
      </c>
      <c r="O52">
        <v>70.348004646196614</v>
      </c>
      <c r="P52">
        <v>26.428748759964108</v>
      </c>
      <c r="Q52">
        <v>4.4584799053254445</v>
      </c>
      <c r="R52">
        <v>17.865722176658476</v>
      </c>
      <c r="S52">
        <v>11.12520733965245</v>
      </c>
      <c r="T52">
        <v>0</v>
      </c>
      <c r="U52">
        <v>48.529393690168398</v>
      </c>
      <c r="V52">
        <v>8.7350514304369664</v>
      </c>
      <c r="W52">
        <v>19.554940743434344</v>
      </c>
      <c r="X52">
        <v>62.188124973259754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14.426196291200002</v>
      </c>
      <c r="AH52">
        <v>0</v>
      </c>
      <c r="AI52">
        <v>0</v>
      </c>
      <c r="AJ52">
        <v>0</v>
      </c>
      <c r="AK52">
        <v>22.900065668557929</v>
      </c>
      <c r="AL52">
        <v>0.99856510025817546</v>
      </c>
      <c r="AM52">
        <v>0</v>
      </c>
      <c r="AN52">
        <v>0</v>
      </c>
      <c r="AO52">
        <v>0</v>
      </c>
      <c r="AP52">
        <v>2.8622101697597344</v>
      </c>
      <c r="AQ52">
        <v>0</v>
      </c>
      <c r="AR52">
        <v>0.93091093215579679</v>
      </c>
      <c r="AS52">
        <v>1.9848811409455847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887.80184895603782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486.36334286242817</v>
      </c>
      <c r="L53">
        <v>8.6400113490064658</v>
      </c>
      <c r="M53">
        <v>54.561247719476555</v>
      </c>
      <c r="N53">
        <v>24.900744057152934</v>
      </c>
      <c r="O53">
        <v>70.348004646196614</v>
      </c>
      <c r="P53">
        <v>26.428748759964108</v>
      </c>
      <c r="Q53">
        <v>4.4584799053254445</v>
      </c>
      <c r="R53">
        <v>17.865722176658476</v>
      </c>
      <c r="S53">
        <v>11.12520733965245</v>
      </c>
      <c r="T53">
        <v>0</v>
      </c>
      <c r="U53">
        <v>48.529393690168398</v>
      </c>
      <c r="V53">
        <v>8.7350514304369664</v>
      </c>
      <c r="W53">
        <v>19.554940743434344</v>
      </c>
      <c r="X53">
        <v>62.188124973259754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14.426196291200002</v>
      </c>
      <c r="AH53">
        <v>0</v>
      </c>
      <c r="AI53">
        <v>0</v>
      </c>
      <c r="AJ53">
        <v>0</v>
      </c>
      <c r="AK53">
        <v>22.900065668557929</v>
      </c>
      <c r="AL53">
        <v>0.99856510025817546</v>
      </c>
      <c r="AM53">
        <v>0</v>
      </c>
      <c r="AN53">
        <v>0</v>
      </c>
      <c r="AO53">
        <v>0</v>
      </c>
      <c r="AP53">
        <v>2.8622101697597344</v>
      </c>
      <c r="AQ53">
        <v>0</v>
      </c>
      <c r="AR53">
        <v>0.93091093215579679</v>
      </c>
      <c r="AS53">
        <v>1.9848811409455847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887.80184895603782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486.36334286242817</v>
      </c>
      <c r="L54">
        <v>8.6400113490064658</v>
      </c>
      <c r="M54">
        <v>54.561247719476555</v>
      </c>
      <c r="N54">
        <v>24.900744057152934</v>
      </c>
      <c r="O54">
        <v>70.348004646196614</v>
      </c>
      <c r="P54">
        <v>26.428748759964108</v>
      </c>
      <c r="Q54">
        <v>4.4584799053254445</v>
      </c>
      <c r="R54">
        <v>17.865722176658476</v>
      </c>
      <c r="S54">
        <v>11.12520733965245</v>
      </c>
      <c r="T54">
        <v>0</v>
      </c>
      <c r="U54">
        <v>48.529393690168398</v>
      </c>
      <c r="V54">
        <v>8.7350514304369664</v>
      </c>
      <c r="W54">
        <v>19.554940743434344</v>
      </c>
      <c r="X54">
        <v>62.188124973259754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14.426196291200002</v>
      </c>
      <c r="AH54">
        <v>0</v>
      </c>
      <c r="AI54">
        <v>0</v>
      </c>
      <c r="AJ54">
        <v>0</v>
      </c>
      <c r="AK54">
        <v>22.900065668557929</v>
      </c>
      <c r="AL54">
        <v>0.99856510025817546</v>
      </c>
      <c r="AM54">
        <v>0</v>
      </c>
      <c r="AN54">
        <v>0</v>
      </c>
      <c r="AO54">
        <v>0</v>
      </c>
      <c r="AP54">
        <v>2.8622101697597344</v>
      </c>
      <c r="AQ54">
        <v>0</v>
      </c>
      <c r="AR54">
        <v>0.93091093215579679</v>
      </c>
      <c r="AS54">
        <v>1.9848811409455847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887.80184895603782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486.57398531541889</v>
      </c>
      <c r="L55">
        <v>8.639928722444985</v>
      </c>
      <c r="M55">
        <v>54.561247719476555</v>
      </c>
      <c r="N55">
        <v>24.900744057152934</v>
      </c>
      <c r="O55">
        <v>70.348004646196614</v>
      </c>
      <c r="P55">
        <v>26.428748759964108</v>
      </c>
      <c r="Q55">
        <v>4.4583618163471241</v>
      </c>
      <c r="R55">
        <v>17.865722176658476</v>
      </c>
      <c r="S55">
        <v>11.129806005140185</v>
      </c>
      <c r="T55">
        <v>0</v>
      </c>
      <c r="U55">
        <v>49.089929097990641</v>
      </c>
      <c r="V55">
        <v>8.7350514304369664</v>
      </c>
      <c r="W55">
        <v>19.554940743434344</v>
      </c>
      <c r="X55">
        <v>62.188124973259754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14.426196291200002</v>
      </c>
      <c r="AH55">
        <v>0</v>
      </c>
      <c r="AI55">
        <v>0</v>
      </c>
      <c r="AJ55">
        <v>0</v>
      </c>
      <c r="AK55">
        <v>22.900065668557929</v>
      </c>
      <c r="AL55">
        <v>0.99856510025817546</v>
      </c>
      <c r="AM55">
        <v>0</v>
      </c>
      <c r="AN55">
        <v>0</v>
      </c>
      <c r="AO55">
        <v>0</v>
      </c>
      <c r="AP55">
        <v>2.9702179349627169</v>
      </c>
      <c r="AQ55">
        <v>0</v>
      </c>
      <c r="AR55">
        <v>0.93091093215579679</v>
      </c>
      <c r="AS55">
        <v>1.9848811409455847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888.68543253200187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486.57398531541889</v>
      </c>
      <c r="L56">
        <v>8.6400719303377365</v>
      </c>
      <c r="M56">
        <v>54.561247719476555</v>
      </c>
      <c r="N56">
        <v>24.900744057152934</v>
      </c>
      <c r="O56">
        <v>70.348004646196614</v>
      </c>
      <c r="P56">
        <v>26.428748759964108</v>
      </c>
      <c r="Q56">
        <v>4.4583618163471241</v>
      </c>
      <c r="R56">
        <v>17.865722176658476</v>
      </c>
      <c r="S56">
        <v>11.129806005140185</v>
      </c>
      <c r="T56">
        <v>0</v>
      </c>
      <c r="U56">
        <v>49.17932682158478</v>
      </c>
      <c r="V56">
        <v>8.7350514304369664</v>
      </c>
      <c r="W56">
        <v>19.554940743434344</v>
      </c>
      <c r="X56">
        <v>62.188124973259754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14.426196291200002</v>
      </c>
      <c r="AH56">
        <v>0</v>
      </c>
      <c r="AI56">
        <v>0</v>
      </c>
      <c r="AJ56">
        <v>0</v>
      </c>
      <c r="AK56">
        <v>22.900065668557929</v>
      </c>
      <c r="AL56">
        <v>0.99856510025817546</v>
      </c>
      <c r="AM56">
        <v>0</v>
      </c>
      <c r="AN56">
        <v>0</v>
      </c>
      <c r="AO56">
        <v>0</v>
      </c>
      <c r="AP56">
        <v>2.9702179349627169</v>
      </c>
      <c r="AQ56">
        <v>0</v>
      </c>
      <c r="AR56">
        <v>0.93091093215579679</v>
      </c>
      <c r="AS56">
        <v>1.9848811409455847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888.77497346348878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486.57398531541889</v>
      </c>
      <c r="L57">
        <v>8.6400782697316281</v>
      </c>
      <c r="M57">
        <v>54.561247719476555</v>
      </c>
      <c r="N57">
        <v>24.900744057152934</v>
      </c>
      <c r="O57">
        <v>70.348004646196614</v>
      </c>
      <c r="P57">
        <v>26.428748759964108</v>
      </c>
      <c r="Q57">
        <v>4.4584799053254445</v>
      </c>
      <c r="R57">
        <v>17.865722176658476</v>
      </c>
      <c r="S57">
        <v>11.12520733965245</v>
      </c>
      <c r="T57">
        <v>0</v>
      </c>
      <c r="U57">
        <v>49.17932682158478</v>
      </c>
      <c r="V57">
        <v>8.7350514304369664</v>
      </c>
      <c r="W57">
        <v>19.554940743434344</v>
      </c>
      <c r="X57">
        <v>62.188124973259754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14.426196291200002</v>
      </c>
      <c r="AH57">
        <v>0</v>
      </c>
      <c r="AI57">
        <v>0</v>
      </c>
      <c r="AJ57">
        <v>0</v>
      </c>
      <c r="AK57">
        <v>22.900065668557929</v>
      </c>
      <c r="AL57">
        <v>0.99856510025817546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0.93091093215579679</v>
      </c>
      <c r="AS57">
        <v>3.5160751388641098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887.33147528932898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486.57398531541889</v>
      </c>
      <c r="L58">
        <v>8.640007258826742</v>
      </c>
      <c r="M58">
        <v>54.561247719476555</v>
      </c>
      <c r="N58">
        <v>24.900744057152934</v>
      </c>
      <c r="O58">
        <v>70.348004646196614</v>
      </c>
      <c r="P58">
        <v>26.428748759964108</v>
      </c>
      <c r="Q58">
        <v>4.4584799053254445</v>
      </c>
      <c r="R58">
        <v>17.865722176658476</v>
      </c>
      <c r="S58">
        <v>11.12520733965245</v>
      </c>
      <c r="T58">
        <v>0</v>
      </c>
      <c r="U58">
        <v>49.17932682158478</v>
      </c>
      <c r="V58">
        <v>8.7350514304369664</v>
      </c>
      <c r="W58">
        <v>19.554940743434344</v>
      </c>
      <c r="X58">
        <v>62.188124973259754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14.426196291200002</v>
      </c>
      <c r="AH58">
        <v>0</v>
      </c>
      <c r="AI58">
        <v>0</v>
      </c>
      <c r="AJ58">
        <v>0</v>
      </c>
      <c r="AK58">
        <v>22.900065668557929</v>
      </c>
      <c r="AL58">
        <v>0.99856510025817546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0.93091093215579679</v>
      </c>
      <c r="AS58">
        <v>3.5160751388641098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887.33140427842409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486.57398531541889</v>
      </c>
      <c r="L59">
        <v>8.639978904104014</v>
      </c>
      <c r="M59">
        <v>54.561247719476555</v>
      </c>
      <c r="N59">
        <v>24.900744057152934</v>
      </c>
      <c r="O59">
        <v>70.348004646196614</v>
      </c>
      <c r="P59">
        <v>26.428748759964108</v>
      </c>
      <c r="Q59">
        <v>4.4584799053254445</v>
      </c>
      <c r="R59">
        <v>17.865722176658476</v>
      </c>
      <c r="S59">
        <v>11.12520733965245</v>
      </c>
      <c r="T59">
        <v>0</v>
      </c>
      <c r="U59">
        <v>49.17932682158478</v>
      </c>
      <c r="V59">
        <v>8.7350514304369664</v>
      </c>
      <c r="W59">
        <v>19.554940743434344</v>
      </c>
      <c r="X59">
        <v>62.188124973259754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14.426196291200002</v>
      </c>
      <c r="AH59">
        <v>0</v>
      </c>
      <c r="AI59">
        <v>0</v>
      </c>
      <c r="AJ59">
        <v>0</v>
      </c>
      <c r="AK59">
        <v>22.900065668557929</v>
      </c>
      <c r="AL59">
        <v>0.99856510025817546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0.93091093215579679</v>
      </c>
      <c r="AS59">
        <v>1.9848811409455847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885.80018192578279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486.57398531541889</v>
      </c>
      <c r="L60">
        <v>8.639928722444985</v>
      </c>
      <c r="M60">
        <v>54.561247719476555</v>
      </c>
      <c r="N60">
        <v>24.900744057152934</v>
      </c>
      <c r="O60">
        <v>70.348004646196614</v>
      </c>
      <c r="P60">
        <v>26.428748759964108</v>
      </c>
      <c r="Q60">
        <v>4.4584799053254445</v>
      </c>
      <c r="R60">
        <v>17.865722176658476</v>
      </c>
      <c r="S60">
        <v>11.12520733965245</v>
      </c>
      <c r="T60">
        <v>0</v>
      </c>
      <c r="U60">
        <v>49.17932682158478</v>
      </c>
      <c r="V60">
        <v>8.7350514304369664</v>
      </c>
      <c r="W60">
        <v>19.554940743434344</v>
      </c>
      <c r="X60">
        <v>62.188124973259754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14.426196291200002</v>
      </c>
      <c r="AH60">
        <v>0</v>
      </c>
      <c r="AI60">
        <v>0</v>
      </c>
      <c r="AJ60">
        <v>0</v>
      </c>
      <c r="AK60">
        <v>22.900065668557929</v>
      </c>
      <c r="AL60">
        <v>0.99856510025817546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0.93091093215579679</v>
      </c>
      <c r="AS60">
        <v>1.9848811409455847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885.80013174412386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486.57351561505408</v>
      </c>
      <c r="L61">
        <v>8.6400544388969518</v>
      </c>
      <c r="M61">
        <v>54.561247719476555</v>
      </c>
      <c r="N61">
        <v>24.900744057152934</v>
      </c>
      <c r="O61">
        <v>70.348004646196614</v>
      </c>
      <c r="P61">
        <v>26.428748759964108</v>
      </c>
      <c r="Q61">
        <v>4.4584799053254445</v>
      </c>
      <c r="R61">
        <v>17.865722176658476</v>
      </c>
      <c r="S61">
        <v>11.12520733965245</v>
      </c>
      <c r="T61">
        <v>0</v>
      </c>
      <c r="U61">
        <v>49.17932682158478</v>
      </c>
      <c r="V61">
        <v>8.7350514304369664</v>
      </c>
      <c r="W61">
        <v>19.554940743434344</v>
      </c>
      <c r="X61">
        <v>62.188124973259754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14.426196291200002</v>
      </c>
      <c r="AH61">
        <v>0</v>
      </c>
      <c r="AI61">
        <v>0</v>
      </c>
      <c r="AJ61">
        <v>0</v>
      </c>
      <c r="AK61">
        <v>22.900065668557929</v>
      </c>
      <c r="AL61">
        <v>0.99856510025817546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0.93091093215579679</v>
      </c>
      <c r="AS61">
        <v>1.9848811409455847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885.79978776021096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486.36334286242817</v>
      </c>
      <c r="L62">
        <v>8.6400113490064658</v>
      </c>
      <c r="M62">
        <v>54.561247719476555</v>
      </c>
      <c r="N62">
        <v>24.900744057152934</v>
      </c>
      <c r="O62">
        <v>70.348004646196614</v>
      </c>
      <c r="P62">
        <v>26.428748759964108</v>
      </c>
      <c r="Q62">
        <v>4.4584799053254445</v>
      </c>
      <c r="R62">
        <v>17.865722176658476</v>
      </c>
      <c r="S62">
        <v>11.12520733965245</v>
      </c>
      <c r="T62">
        <v>0</v>
      </c>
      <c r="U62">
        <v>49.17932682158478</v>
      </c>
      <c r="V62">
        <v>8.7350514304369664</v>
      </c>
      <c r="W62">
        <v>19.554940743434344</v>
      </c>
      <c r="X62">
        <v>62.188124973259754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14.426196291200002</v>
      </c>
      <c r="AH62">
        <v>0</v>
      </c>
      <c r="AI62">
        <v>0</v>
      </c>
      <c r="AJ62">
        <v>0</v>
      </c>
      <c r="AK62">
        <v>22.900065668557929</v>
      </c>
      <c r="AL62">
        <v>0.99856510025817546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0.93091093215579679</v>
      </c>
      <c r="AS62">
        <v>1.9848811409455847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885.58957191769457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486.57731986218874</v>
      </c>
      <c r="L63">
        <v>8.6400544388969518</v>
      </c>
      <c r="M63">
        <v>54.561247719476555</v>
      </c>
      <c r="N63">
        <v>24.900744057152934</v>
      </c>
      <c r="O63">
        <v>70.348004646196614</v>
      </c>
      <c r="P63">
        <v>26.428748759964108</v>
      </c>
      <c r="Q63">
        <v>4.4584799053254445</v>
      </c>
      <c r="R63">
        <v>17.865722176658476</v>
      </c>
      <c r="S63">
        <v>11.12520733965245</v>
      </c>
      <c r="T63">
        <v>0</v>
      </c>
      <c r="U63">
        <v>49.17932682158478</v>
      </c>
      <c r="V63">
        <v>8.7350514304369664</v>
      </c>
      <c r="W63">
        <v>19.554940743434344</v>
      </c>
      <c r="X63">
        <v>62.188124973259754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14.426196291200002</v>
      </c>
      <c r="AH63">
        <v>0</v>
      </c>
      <c r="AI63">
        <v>0</v>
      </c>
      <c r="AJ63">
        <v>0</v>
      </c>
      <c r="AK63">
        <v>22.900065668557929</v>
      </c>
      <c r="AL63">
        <v>0.99856510025817546</v>
      </c>
      <c r="AM63">
        <v>0</v>
      </c>
      <c r="AN63">
        <v>0</v>
      </c>
      <c r="AO63">
        <v>0</v>
      </c>
      <c r="AP63">
        <v>0</v>
      </c>
      <c r="AQ63">
        <v>10.353951820317461</v>
      </c>
      <c r="AR63">
        <v>0.93091093215579679</v>
      </c>
      <c r="AS63">
        <v>1.9848811409455847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896.15754382766306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486.57731986218874</v>
      </c>
      <c r="L64">
        <v>8.6400544388969518</v>
      </c>
      <c r="M64">
        <v>54.561247719476555</v>
      </c>
      <c r="N64">
        <v>24.900744057152934</v>
      </c>
      <c r="O64">
        <v>70.348004646196614</v>
      </c>
      <c r="P64">
        <v>26.428748759964108</v>
      </c>
      <c r="Q64">
        <v>4.4584799053254445</v>
      </c>
      <c r="R64">
        <v>17.865722176658476</v>
      </c>
      <c r="S64">
        <v>11.12520733965245</v>
      </c>
      <c r="T64">
        <v>0</v>
      </c>
      <c r="U64">
        <v>49.17932682158478</v>
      </c>
      <c r="V64">
        <v>8.7350514304369664</v>
      </c>
      <c r="W64">
        <v>19.554940743434344</v>
      </c>
      <c r="X64">
        <v>62.188124973259754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14.426196291200002</v>
      </c>
      <c r="AH64">
        <v>0</v>
      </c>
      <c r="AI64">
        <v>0</v>
      </c>
      <c r="AJ64">
        <v>0</v>
      </c>
      <c r="AK64">
        <v>22.900065668557929</v>
      </c>
      <c r="AL64">
        <v>0.99856510025817546</v>
      </c>
      <c r="AM64">
        <v>0</v>
      </c>
      <c r="AN64">
        <v>0</v>
      </c>
      <c r="AO64">
        <v>0</v>
      </c>
      <c r="AP64">
        <v>0</v>
      </c>
      <c r="AQ64">
        <v>10.353951820317461</v>
      </c>
      <c r="AR64">
        <v>0.93091093215579679</v>
      </c>
      <c r="AS64">
        <v>1.9848811409455847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896.15754382766306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486.36334286242817</v>
      </c>
      <c r="L65">
        <v>8.6400113490064658</v>
      </c>
      <c r="M65">
        <v>54.561247719476555</v>
      </c>
      <c r="N65">
        <v>24.900744057152934</v>
      </c>
      <c r="O65">
        <v>70.348004646196614</v>
      </c>
      <c r="P65">
        <v>26.428748759964108</v>
      </c>
      <c r="Q65">
        <v>4.4584799053254445</v>
      </c>
      <c r="R65">
        <v>17.865722176658476</v>
      </c>
      <c r="S65">
        <v>11.12520733965245</v>
      </c>
      <c r="T65">
        <v>0</v>
      </c>
      <c r="U65">
        <v>49.17932682158478</v>
      </c>
      <c r="V65">
        <v>8.7350514304369664</v>
      </c>
      <c r="W65">
        <v>19.554940743434344</v>
      </c>
      <c r="X65">
        <v>62.188124973259754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14.426196291200002</v>
      </c>
      <c r="AH65">
        <v>0</v>
      </c>
      <c r="AI65">
        <v>0</v>
      </c>
      <c r="AJ65">
        <v>0</v>
      </c>
      <c r="AK65">
        <v>22.900065668557929</v>
      </c>
      <c r="AL65">
        <v>0.99856510025817546</v>
      </c>
      <c r="AM65">
        <v>0</v>
      </c>
      <c r="AN65">
        <v>0</v>
      </c>
      <c r="AO65">
        <v>0</v>
      </c>
      <c r="AP65">
        <v>0</v>
      </c>
      <c r="AQ65">
        <v>10.353951820317461</v>
      </c>
      <c r="AR65">
        <v>0.93091093215579679</v>
      </c>
      <c r="AS65">
        <v>1.9848811409455847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895.943523738012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486.36334286242817</v>
      </c>
      <c r="L66">
        <v>8.6400113490064658</v>
      </c>
      <c r="M66">
        <v>54.561247719476555</v>
      </c>
      <c r="N66">
        <v>24.900744057152934</v>
      </c>
      <c r="O66">
        <v>70.348004646196614</v>
      </c>
      <c r="P66">
        <v>26.428748759964108</v>
      </c>
      <c r="Q66">
        <v>4.4584799053254445</v>
      </c>
      <c r="R66">
        <v>17.865722176658476</v>
      </c>
      <c r="S66">
        <v>11.12520733965245</v>
      </c>
      <c r="T66">
        <v>0</v>
      </c>
      <c r="U66">
        <v>49.17932682158478</v>
      </c>
      <c r="V66">
        <v>8.7350514304369664</v>
      </c>
      <c r="W66">
        <v>19.554940743434344</v>
      </c>
      <c r="X66">
        <v>62.188124973259754</v>
      </c>
      <c r="Y66">
        <v>0</v>
      </c>
      <c r="Z66">
        <v>0</v>
      </c>
      <c r="AA66">
        <v>0</v>
      </c>
      <c r="AB66">
        <v>1.4048137597899473</v>
      </c>
      <c r="AC66">
        <v>0</v>
      </c>
      <c r="AD66">
        <v>0</v>
      </c>
      <c r="AE66">
        <v>6.9473664653156666</v>
      </c>
      <c r="AF66">
        <v>0</v>
      </c>
      <c r="AG66">
        <v>14.426196291200002</v>
      </c>
      <c r="AH66">
        <v>0</v>
      </c>
      <c r="AI66">
        <v>0</v>
      </c>
      <c r="AJ66">
        <v>0</v>
      </c>
      <c r="AK66">
        <v>22.900065668557929</v>
      </c>
      <c r="AL66">
        <v>0.99856510025817546</v>
      </c>
      <c r="AM66">
        <v>0</v>
      </c>
      <c r="AN66">
        <v>0</v>
      </c>
      <c r="AO66">
        <v>0</v>
      </c>
      <c r="AP66">
        <v>0</v>
      </c>
      <c r="AQ66">
        <v>20.707903640634921</v>
      </c>
      <c r="AR66">
        <v>0.93091093215579679</v>
      </c>
      <c r="AS66">
        <v>1.9848811409455847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914.64965578343504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486.36334286242817</v>
      </c>
      <c r="L67">
        <v>8.6400113490064658</v>
      </c>
      <c r="M67">
        <v>54.561247719476555</v>
      </c>
      <c r="N67">
        <v>24.900744057152934</v>
      </c>
      <c r="O67">
        <v>70.348004646196614</v>
      </c>
      <c r="P67">
        <v>26.428748759964108</v>
      </c>
      <c r="Q67">
        <v>4.4584799053254445</v>
      </c>
      <c r="R67">
        <v>17.865722176658476</v>
      </c>
      <c r="S67">
        <v>11.12520733965245</v>
      </c>
      <c r="T67">
        <v>0</v>
      </c>
      <c r="U67">
        <v>49.17932682158478</v>
      </c>
      <c r="V67">
        <v>8.7350514304369664</v>
      </c>
      <c r="W67">
        <v>19.554940743434344</v>
      </c>
      <c r="X67">
        <v>62.188124973259754</v>
      </c>
      <c r="Y67">
        <v>0</v>
      </c>
      <c r="Z67">
        <v>0</v>
      </c>
      <c r="AA67">
        <v>0</v>
      </c>
      <c r="AB67">
        <v>1.4048137597899473</v>
      </c>
      <c r="AC67">
        <v>0</v>
      </c>
      <c r="AD67">
        <v>0</v>
      </c>
      <c r="AE67">
        <v>6.9473664653156666</v>
      </c>
      <c r="AF67">
        <v>0</v>
      </c>
      <c r="AG67">
        <v>14.426196291200002</v>
      </c>
      <c r="AH67">
        <v>0</v>
      </c>
      <c r="AI67">
        <v>0</v>
      </c>
      <c r="AJ67">
        <v>0</v>
      </c>
      <c r="AK67">
        <v>22.900065668557929</v>
      </c>
      <c r="AL67">
        <v>0.99856510025817546</v>
      </c>
      <c r="AM67">
        <v>0</v>
      </c>
      <c r="AN67">
        <v>0</v>
      </c>
      <c r="AO67">
        <v>0</v>
      </c>
      <c r="AP67">
        <v>0</v>
      </c>
      <c r="AQ67">
        <v>20.707903640634921</v>
      </c>
      <c r="AR67">
        <v>0.93091093215579679</v>
      </c>
      <c r="AS67">
        <v>1.9848811409455847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914.64965578343504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486.36334286242817</v>
      </c>
      <c r="L68">
        <v>8.6400113490064658</v>
      </c>
      <c r="M68">
        <v>54.561247719476555</v>
      </c>
      <c r="N68">
        <v>24.900744057152934</v>
      </c>
      <c r="O68">
        <v>70.348004646196614</v>
      </c>
      <c r="P68">
        <v>26.428748759964108</v>
      </c>
      <c r="Q68">
        <v>4.4584799053254445</v>
      </c>
      <c r="R68">
        <v>17.865722176658476</v>
      </c>
      <c r="S68">
        <v>11.12520733965245</v>
      </c>
      <c r="T68">
        <v>0</v>
      </c>
      <c r="U68">
        <v>49.17932682158478</v>
      </c>
      <c r="V68">
        <v>8.7350514304369664</v>
      </c>
      <c r="W68">
        <v>19.554940743434344</v>
      </c>
      <c r="X68">
        <v>62.188124973259754</v>
      </c>
      <c r="Y68">
        <v>0</v>
      </c>
      <c r="Z68">
        <v>0</v>
      </c>
      <c r="AA68">
        <v>0</v>
      </c>
      <c r="AB68">
        <v>1.4048137597899473</v>
      </c>
      <c r="AC68">
        <v>0</v>
      </c>
      <c r="AD68">
        <v>0</v>
      </c>
      <c r="AE68">
        <v>13.894732930631333</v>
      </c>
      <c r="AF68">
        <v>0</v>
      </c>
      <c r="AG68">
        <v>14.426196291200002</v>
      </c>
      <c r="AH68">
        <v>0</v>
      </c>
      <c r="AI68">
        <v>0</v>
      </c>
      <c r="AJ68">
        <v>0</v>
      </c>
      <c r="AK68">
        <v>22.900065668557929</v>
      </c>
      <c r="AL68">
        <v>0.99856510025817546</v>
      </c>
      <c r="AM68">
        <v>0</v>
      </c>
      <c r="AN68">
        <v>0</v>
      </c>
      <c r="AO68">
        <v>0</v>
      </c>
      <c r="AP68">
        <v>0</v>
      </c>
      <c r="AQ68">
        <v>20.707903640634921</v>
      </c>
      <c r="AR68">
        <v>0.93091093215579679</v>
      </c>
      <c r="AS68">
        <v>1.9848811409455847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921.5970222487507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486.36334286242817</v>
      </c>
      <c r="L69">
        <v>8.6400113490064658</v>
      </c>
      <c r="M69">
        <v>54.561247719476555</v>
      </c>
      <c r="N69">
        <v>24.900744057152934</v>
      </c>
      <c r="O69">
        <v>70.348004646196614</v>
      </c>
      <c r="P69">
        <v>26.428748759964108</v>
      </c>
      <c r="Q69">
        <v>4.4584799053254445</v>
      </c>
      <c r="R69">
        <v>17.865722176658476</v>
      </c>
      <c r="S69">
        <v>11.12520733965245</v>
      </c>
      <c r="T69">
        <v>0</v>
      </c>
      <c r="U69">
        <v>49.17932682158478</v>
      </c>
      <c r="V69">
        <v>8.7350514304369664</v>
      </c>
      <c r="W69">
        <v>19.554940743434344</v>
      </c>
      <c r="X69">
        <v>62.188124973259754</v>
      </c>
      <c r="Y69">
        <v>0</v>
      </c>
      <c r="Z69">
        <v>0</v>
      </c>
      <c r="AA69">
        <v>0</v>
      </c>
      <c r="AB69">
        <v>1.4048137597899473</v>
      </c>
      <c r="AC69">
        <v>0</v>
      </c>
      <c r="AD69">
        <v>0</v>
      </c>
      <c r="AE69">
        <v>13.894732930631333</v>
      </c>
      <c r="AF69">
        <v>5.9048251272819483</v>
      </c>
      <c r="AG69">
        <v>14.426196291200002</v>
      </c>
      <c r="AH69">
        <v>6.3878658158394925</v>
      </c>
      <c r="AI69">
        <v>0</v>
      </c>
      <c r="AJ69">
        <v>0</v>
      </c>
      <c r="AK69">
        <v>22.900065668557929</v>
      </c>
      <c r="AL69">
        <v>0.99856510025817546</v>
      </c>
      <c r="AM69">
        <v>0</v>
      </c>
      <c r="AN69">
        <v>0</v>
      </c>
      <c r="AO69">
        <v>0</v>
      </c>
      <c r="AP69">
        <v>0</v>
      </c>
      <c r="AQ69">
        <v>31.06185546095238</v>
      </c>
      <c r="AR69">
        <v>0.93091093215579679</v>
      </c>
      <c r="AS69">
        <v>1.9848811409455847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944.24366501218969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486.36334286242817</v>
      </c>
      <c r="L70">
        <v>8.6400113490064658</v>
      </c>
      <c r="M70">
        <v>54.561247719476555</v>
      </c>
      <c r="N70">
        <v>24.900744057152934</v>
      </c>
      <c r="O70">
        <v>70.348004646196614</v>
      </c>
      <c r="P70">
        <v>26.428748759964108</v>
      </c>
      <c r="Q70">
        <v>4.4584799053254445</v>
      </c>
      <c r="R70">
        <v>17.865722176658476</v>
      </c>
      <c r="S70">
        <v>11.12520733965245</v>
      </c>
      <c r="T70">
        <v>0</v>
      </c>
      <c r="U70">
        <v>49.17932682158478</v>
      </c>
      <c r="V70">
        <v>8.7350514304369664</v>
      </c>
      <c r="W70">
        <v>19.554940743434344</v>
      </c>
      <c r="X70">
        <v>62.188124973259754</v>
      </c>
      <c r="Y70">
        <v>0</v>
      </c>
      <c r="Z70">
        <v>0</v>
      </c>
      <c r="AA70">
        <v>0</v>
      </c>
      <c r="AB70">
        <v>1.4048137597899473</v>
      </c>
      <c r="AC70">
        <v>0</v>
      </c>
      <c r="AD70">
        <v>0</v>
      </c>
      <c r="AE70">
        <v>13.894732930631333</v>
      </c>
      <c r="AF70">
        <v>12.465741627281949</v>
      </c>
      <c r="AG70">
        <v>14.426196291200002</v>
      </c>
      <c r="AH70">
        <v>13.574214584160506</v>
      </c>
      <c r="AI70">
        <v>0</v>
      </c>
      <c r="AJ70">
        <v>0</v>
      </c>
      <c r="AK70">
        <v>22.900065668557929</v>
      </c>
      <c r="AL70">
        <v>0.99856510025817546</v>
      </c>
      <c r="AM70">
        <v>0.95527311072768184</v>
      </c>
      <c r="AN70">
        <v>0</v>
      </c>
      <c r="AO70">
        <v>0</v>
      </c>
      <c r="AP70">
        <v>0</v>
      </c>
      <c r="AQ70">
        <v>31.06185546095238</v>
      </c>
      <c r="AR70">
        <v>0.93091093215579679</v>
      </c>
      <c r="AS70">
        <v>1.9848811409455847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958.94620339123844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486.36334286242817</v>
      </c>
      <c r="L71">
        <v>8.6400113490064658</v>
      </c>
      <c r="M71">
        <v>54.561247719476555</v>
      </c>
      <c r="N71">
        <v>24.900744057152934</v>
      </c>
      <c r="O71">
        <v>70.348004646196614</v>
      </c>
      <c r="P71">
        <v>26.428748759964108</v>
      </c>
      <c r="Q71">
        <v>4.4584799053254445</v>
      </c>
      <c r="R71">
        <v>17.865722176658476</v>
      </c>
      <c r="S71">
        <v>11.12520733965245</v>
      </c>
      <c r="T71">
        <v>0</v>
      </c>
      <c r="U71">
        <v>49.17932682158478</v>
      </c>
      <c r="V71">
        <v>8.7350514304369664</v>
      </c>
      <c r="W71">
        <v>19.554940743434344</v>
      </c>
      <c r="X71">
        <v>62.188124973259754</v>
      </c>
      <c r="Y71">
        <v>0</v>
      </c>
      <c r="Z71">
        <v>0</v>
      </c>
      <c r="AA71">
        <v>0</v>
      </c>
      <c r="AB71">
        <v>5.5518233708927225</v>
      </c>
      <c r="AC71">
        <v>0</v>
      </c>
      <c r="AD71">
        <v>3.8021880735806217</v>
      </c>
      <c r="AE71">
        <v>13.894732930631333</v>
      </c>
      <c r="AF71">
        <v>18.698612094320492</v>
      </c>
      <c r="AG71">
        <v>14.426196291200002</v>
      </c>
      <c r="AH71">
        <v>25.152221347919745</v>
      </c>
      <c r="AI71">
        <v>0</v>
      </c>
      <c r="AJ71">
        <v>0</v>
      </c>
      <c r="AK71">
        <v>22.900065668557929</v>
      </c>
      <c r="AL71">
        <v>0.99856510025817546</v>
      </c>
      <c r="AM71">
        <v>2.2252248514628654</v>
      </c>
      <c r="AN71">
        <v>0</v>
      </c>
      <c r="AO71">
        <v>0</v>
      </c>
      <c r="AP71">
        <v>0</v>
      </c>
      <c r="AQ71">
        <v>31.06185546095238</v>
      </c>
      <c r="AR71">
        <v>0.93091093215579679</v>
      </c>
      <c r="AS71">
        <v>1.9848811409455847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985.97623004745481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486.36334286242817</v>
      </c>
      <c r="L72">
        <v>8.6400113490064658</v>
      </c>
      <c r="M72">
        <v>54.561247719476555</v>
      </c>
      <c r="N72">
        <v>24.900744057152934</v>
      </c>
      <c r="O72">
        <v>70.348004646196614</v>
      </c>
      <c r="P72">
        <v>26.428748759964108</v>
      </c>
      <c r="Q72">
        <v>4.4584799053254445</v>
      </c>
      <c r="R72">
        <v>17.865722176658476</v>
      </c>
      <c r="S72">
        <v>11.12520733965245</v>
      </c>
      <c r="T72">
        <v>0</v>
      </c>
      <c r="U72">
        <v>49.17932682158478</v>
      </c>
      <c r="V72">
        <v>8.7350514304369664</v>
      </c>
      <c r="W72">
        <v>19.554940743434344</v>
      </c>
      <c r="X72">
        <v>62.188124973259754</v>
      </c>
      <c r="Y72">
        <v>0</v>
      </c>
      <c r="Z72">
        <v>0.46372768999999991</v>
      </c>
      <c r="AA72">
        <v>2.9644592139240511</v>
      </c>
      <c r="AB72">
        <v>5.5518233708927225</v>
      </c>
      <c r="AC72">
        <v>0</v>
      </c>
      <c r="AD72">
        <v>7.7035108496593496</v>
      </c>
      <c r="AE72">
        <v>13.894732930631333</v>
      </c>
      <c r="AF72">
        <v>24.931482561359029</v>
      </c>
      <c r="AG72">
        <v>14.426196291200002</v>
      </c>
      <c r="AH72">
        <v>33.137053507919745</v>
      </c>
      <c r="AI72">
        <v>0</v>
      </c>
      <c r="AJ72">
        <v>0</v>
      </c>
      <c r="AK72">
        <v>22.900065668557929</v>
      </c>
      <c r="AL72">
        <v>0.99856510025817546</v>
      </c>
      <c r="AM72">
        <v>2.2257865368342085</v>
      </c>
      <c r="AN72">
        <v>0</v>
      </c>
      <c r="AO72">
        <v>0</v>
      </c>
      <c r="AP72">
        <v>0</v>
      </c>
      <c r="AQ72">
        <v>31.06185546095238</v>
      </c>
      <c r="AR72">
        <v>0.93091093215579679</v>
      </c>
      <c r="AS72">
        <v>1.9848811409455847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1007.5240040398676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486.36334286242817</v>
      </c>
      <c r="L73">
        <v>8.6400113490064658</v>
      </c>
      <c r="M73">
        <v>54.561247719476555</v>
      </c>
      <c r="N73">
        <v>24.900744057152934</v>
      </c>
      <c r="O73">
        <v>70.348004646196614</v>
      </c>
      <c r="P73">
        <v>26.428748759964108</v>
      </c>
      <c r="Q73">
        <v>4.4584799053254445</v>
      </c>
      <c r="R73">
        <v>17.865722176658476</v>
      </c>
      <c r="S73">
        <v>11.12520733965245</v>
      </c>
      <c r="T73">
        <v>0</v>
      </c>
      <c r="U73">
        <v>49.17932682158478</v>
      </c>
      <c r="V73">
        <v>8.7350514304369664</v>
      </c>
      <c r="W73">
        <v>19.554940743434344</v>
      </c>
      <c r="X73">
        <v>62.188124973259754</v>
      </c>
      <c r="Y73">
        <v>0</v>
      </c>
      <c r="Z73">
        <v>5.4979555629090893</v>
      </c>
      <c r="AA73">
        <v>5.8623014556962039</v>
      </c>
      <c r="AB73">
        <v>11.103647180945234</v>
      </c>
      <c r="AC73">
        <v>0</v>
      </c>
      <c r="AD73">
        <v>7.7035108496593496</v>
      </c>
      <c r="AE73">
        <v>13.894732930631333</v>
      </c>
      <c r="AF73">
        <v>25.928742335192705</v>
      </c>
      <c r="AG73">
        <v>14.426196291200002</v>
      </c>
      <c r="AH73">
        <v>49.306338785638857</v>
      </c>
      <c r="AI73">
        <v>0</v>
      </c>
      <c r="AJ73">
        <v>0</v>
      </c>
      <c r="AK73">
        <v>22.900065668557929</v>
      </c>
      <c r="AL73">
        <v>9.1535105592082591</v>
      </c>
      <c r="AM73">
        <v>2.2252248514628654</v>
      </c>
      <c r="AN73">
        <v>0</v>
      </c>
      <c r="AO73">
        <v>0</v>
      </c>
      <c r="AP73">
        <v>0</v>
      </c>
      <c r="AQ73">
        <v>31.06185546095238</v>
      </c>
      <c r="AR73">
        <v>1.3963666178442022</v>
      </c>
      <c r="AS73">
        <v>1.9848811409455847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1046.7942824754211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486.36334286242817</v>
      </c>
      <c r="L74">
        <v>8.6400113490064658</v>
      </c>
      <c r="M74">
        <v>54.561247719476555</v>
      </c>
      <c r="N74">
        <v>24.900744057152934</v>
      </c>
      <c r="O74">
        <v>70.348004646196614</v>
      </c>
      <c r="P74">
        <v>26.428748759964108</v>
      </c>
      <c r="Q74">
        <v>4.4584799053254445</v>
      </c>
      <c r="R74">
        <v>17.865722176658476</v>
      </c>
      <c r="S74">
        <v>11.12520733965245</v>
      </c>
      <c r="T74">
        <v>0</v>
      </c>
      <c r="U74">
        <v>49.17932682158478</v>
      </c>
      <c r="V74">
        <v>8.7350514304369664</v>
      </c>
      <c r="W74">
        <v>19.554940743434344</v>
      </c>
      <c r="X74">
        <v>62.188124973259754</v>
      </c>
      <c r="Y74">
        <v>0</v>
      </c>
      <c r="Z74">
        <v>5.4979555629090893</v>
      </c>
      <c r="AA74">
        <v>9.3263884000000026</v>
      </c>
      <c r="AB74">
        <v>11.103647180945234</v>
      </c>
      <c r="AC74">
        <v>0</v>
      </c>
      <c r="AD74">
        <v>11.555266274489025</v>
      </c>
      <c r="AE74">
        <v>13.894732930631333</v>
      </c>
      <c r="AF74">
        <v>25.928742335192705</v>
      </c>
      <c r="AG74">
        <v>14.426196291200002</v>
      </c>
      <c r="AH74">
        <v>49.306338785638857</v>
      </c>
      <c r="AI74">
        <v>0</v>
      </c>
      <c r="AJ74">
        <v>0</v>
      </c>
      <c r="AK74">
        <v>22.900065668557929</v>
      </c>
      <c r="AL74">
        <v>39.942590581583474</v>
      </c>
      <c r="AM74">
        <v>2.2252248514628654</v>
      </c>
      <c r="AN74">
        <v>0</v>
      </c>
      <c r="AO74">
        <v>0</v>
      </c>
      <c r="AP74">
        <v>0</v>
      </c>
      <c r="AQ74">
        <v>31.06185546095238</v>
      </c>
      <c r="AR74">
        <v>15.360031917844196</v>
      </c>
      <c r="AS74">
        <v>1.9848811409455847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1098.8628701669297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486.36334286242817</v>
      </c>
      <c r="L75">
        <v>8.4099091329683162</v>
      </c>
      <c r="M75">
        <v>54.561247719476555</v>
      </c>
      <c r="N75">
        <v>24.900744057152934</v>
      </c>
      <c r="O75">
        <v>70.348004646196614</v>
      </c>
      <c r="P75">
        <v>26.428748759964108</v>
      </c>
      <c r="Q75">
        <v>4.4584799053254445</v>
      </c>
      <c r="R75">
        <v>17.865722176658476</v>
      </c>
      <c r="S75">
        <v>11.12520733965245</v>
      </c>
      <c r="T75">
        <v>0</v>
      </c>
      <c r="U75">
        <v>49.17932682158478</v>
      </c>
      <c r="V75">
        <v>8.7350514304369664</v>
      </c>
      <c r="W75">
        <v>19.554940743434344</v>
      </c>
      <c r="X75">
        <v>62.188124973259754</v>
      </c>
      <c r="Y75">
        <v>0</v>
      </c>
      <c r="Z75">
        <v>5.4979555629090893</v>
      </c>
      <c r="AA75">
        <v>10.991814900000001</v>
      </c>
      <c r="AB75">
        <v>11.103647180945234</v>
      </c>
      <c r="AC75">
        <v>0</v>
      </c>
      <c r="AD75">
        <v>11.555266274489025</v>
      </c>
      <c r="AE75">
        <v>13.894732930631333</v>
      </c>
      <c r="AF75">
        <v>25.928742335192705</v>
      </c>
      <c r="AG75">
        <v>14.426196291200002</v>
      </c>
      <c r="AH75">
        <v>49.306338785638857</v>
      </c>
      <c r="AI75">
        <v>0</v>
      </c>
      <c r="AJ75">
        <v>0</v>
      </c>
      <c r="AK75">
        <v>22.900065668557929</v>
      </c>
      <c r="AL75">
        <v>39.942590581583474</v>
      </c>
      <c r="AM75">
        <v>2.2252248514628654</v>
      </c>
      <c r="AN75">
        <v>0</v>
      </c>
      <c r="AO75">
        <v>0</v>
      </c>
      <c r="AP75">
        <v>0</v>
      </c>
      <c r="AQ75">
        <v>31.06185546095238</v>
      </c>
      <c r="AR75">
        <v>15.360031917844196</v>
      </c>
      <c r="AS75">
        <v>1.9848811409455847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1100.2981944508915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486.36334286242817</v>
      </c>
      <c r="L76">
        <v>7.7598968517189437</v>
      </c>
      <c r="M76">
        <v>54.561247719476555</v>
      </c>
      <c r="N76">
        <v>24.900744057152934</v>
      </c>
      <c r="O76">
        <v>70.348004646196614</v>
      </c>
      <c r="P76">
        <v>26.428748759964108</v>
      </c>
      <c r="Q76">
        <v>4.4584799053254445</v>
      </c>
      <c r="R76">
        <v>17.865722176658476</v>
      </c>
      <c r="S76">
        <v>11.12520733965245</v>
      </c>
      <c r="T76">
        <v>0</v>
      </c>
      <c r="U76">
        <v>49.17932682158478</v>
      </c>
      <c r="V76">
        <v>8.7350514304369664</v>
      </c>
      <c r="W76">
        <v>19.554940743434344</v>
      </c>
      <c r="X76">
        <v>62.188124973259754</v>
      </c>
      <c r="Y76">
        <v>0</v>
      </c>
      <c r="Z76">
        <v>5.4979555629090893</v>
      </c>
      <c r="AA76">
        <v>10.991814900000001</v>
      </c>
      <c r="AB76">
        <v>11.103647180945234</v>
      </c>
      <c r="AC76">
        <v>0</v>
      </c>
      <c r="AD76">
        <v>11.555266274489025</v>
      </c>
      <c r="AE76">
        <v>13.894732930631333</v>
      </c>
      <c r="AF76">
        <v>25.928742335192705</v>
      </c>
      <c r="AG76">
        <v>14.426196291200002</v>
      </c>
      <c r="AH76">
        <v>49.306338785638857</v>
      </c>
      <c r="AI76">
        <v>0</v>
      </c>
      <c r="AJ76">
        <v>0</v>
      </c>
      <c r="AK76">
        <v>22.900065668557929</v>
      </c>
      <c r="AL76">
        <v>39.942590581583474</v>
      </c>
      <c r="AM76">
        <v>2.2252248514628654</v>
      </c>
      <c r="AN76">
        <v>0</v>
      </c>
      <c r="AO76">
        <v>0</v>
      </c>
      <c r="AP76">
        <v>0</v>
      </c>
      <c r="AQ76">
        <v>31.06185546095238</v>
      </c>
      <c r="AR76">
        <v>1.3963666178442022</v>
      </c>
      <c r="AS76">
        <v>1.9848811409455847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1085.6845168696423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486.36334286242817</v>
      </c>
      <c r="L77">
        <v>7.7598968517189437</v>
      </c>
      <c r="M77">
        <v>54.561247719476555</v>
      </c>
      <c r="N77">
        <v>24.900744057152934</v>
      </c>
      <c r="O77">
        <v>70.348004646196614</v>
      </c>
      <c r="P77">
        <v>26.428748759964108</v>
      </c>
      <c r="Q77">
        <v>4.4584799053254445</v>
      </c>
      <c r="R77">
        <v>17.865722176658476</v>
      </c>
      <c r="S77">
        <v>11.12520733965245</v>
      </c>
      <c r="T77">
        <v>0</v>
      </c>
      <c r="U77">
        <v>49.17932682158478</v>
      </c>
      <c r="V77">
        <v>8.7350514304369664</v>
      </c>
      <c r="W77">
        <v>19.554940743434344</v>
      </c>
      <c r="X77">
        <v>62.188124973259754</v>
      </c>
      <c r="Y77">
        <v>0</v>
      </c>
      <c r="Z77">
        <v>5.4979555629090893</v>
      </c>
      <c r="AA77">
        <v>10.991814900000001</v>
      </c>
      <c r="AB77">
        <v>11.103647180945234</v>
      </c>
      <c r="AC77">
        <v>0</v>
      </c>
      <c r="AD77">
        <v>11.555266274489025</v>
      </c>
      <c r="AE77">
        <v>13.894732930631333</v>
      </c>
      <c r="AF77">
        <v>25.928742335192705</v>
      </c>
      <c r="AG77">
        <v>14.426196291200002</v>
      </c>
      <c r="AH77">
        <v>49.306338785638857</v>
      </c>
      <c r="AI77">
        <v>0</v>
      </c>
      <c r="AJ77">
        <v>0</v>
      </c>
      <c r="AK77">
        <v>22.900065668557929</v>
      </c>
      <c r="AL77">
        <v>39.942590581583474</v>
      </c>
      <c r="AM77">
        <v>2.2252248514628654</v>
      </c>
      <c r="AN77">
        <v>0</v>
      </c>
      <c r="AO77">
        <v>0</v>
      </c>
      <c r="AP77">
        <v>0</v>
      </c>
      <c r="AQ77">
        <v>31.06185546095238</v>
      </c>
      <c r="AR77">
        <v>0.93091093215579679</v>
      </c>
      <c r="AS77">
        <v>1.9848811409455847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1085.2190611839537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486.36334286242817</v>
      </c>
      <c r="L78">
        <v>7.7598968517189437</v>
      </c>
      <c r="M78">
        <v>54.561247719476555</v>
      </c>
      <c r="N78">
        <v>24.900744057152934</v>
      </c>
      <c r="O78">
        <v>70.348004646196614</v>
      </c>
      <c r="P78">
        <v>26.428748759964108</v>
      </c>
      <c r="Q78">
        <v>4.4584799053254445</v>
      </c>
      <c r="R78">
        <v>17.865722176658476</v>
      </c>
      <c r="S78">
        <v>11.12520733965245</v>
      </c>
      <c r="T78">
        <v>0</v>
      </c>
      <c r="U78">
        <v>49.17932682158478</v>
      </c>
      <c r="V78">
        <v>8.7350514304369664</v>
      </c>
      <c r="W78">
        <v>19.554940743434344</v>
      </c>
      <c r="X78">
        <v>62.188124973259754</v>
      </c>
      <c r="Y78">
        <v>0</v>
      </c>
      <c r="Z78">
        <v>5.4979555629090893</v>
      </c>
      <c r="AA78">
        <v>10.991814900000001</v>
      </c>
      <c r="AB78">
        <v>11.103647180945234</v>
      </c>
      <c r="AC78">
        <v>0</v>
      </c>
      <c r="AD78">
        <v>7.7035108496593496</v>
      </c>
      <c r="AE78">
        <v>13.894732930631333</v>
      </c>
      <c r="AF78">
        <v>25.928742335192705</v>
      </c>
      <c r="AG78">
        <v>14.426196291200002</v>
      </c>
      <c r="AH78">
        <v>49.306338785638857</v>
      </c>
      <c r="AI78">
        <v>0</v>
      </c>
      <c r="AJ78">
        <v>0</v>
      </c>
      <c r="AK78">
        <v>22.900065668557929</v>
      </c>
      <c r="AL78">
        <v>39.942590581583474</v>
      </c>
      <c r="AM78">
        <v>2.2252248514628654</v>
      </c>
      <c r="AN78">
        <v>0</v>
      </c>
      <c r="AO78">
        <v>0</v>
      </c>
      <c r="AP78">
        <v>0</v>
      </c>
      <c r="AQ78">
        <v>31.06185546095238</v>
      </c>
      <c r="AR78">
        <v>0.93091093215579679</v>
      </c>
      <c r="AS78">
        <v>1.9848811409455847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1081.3673057591241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486.36334286242817</v>
      </c>
      <c r="L79">
        <v>7.7598968517189437</v>
      </c>
      <c r="M79">
        <v>54.561247719476555</v>
      </c>
      <c r="N79">
        <v>24.900744057152934</v>
      </c>
      <c r="O79">
        <v>70.348004646196614</v>
      </c>
      <c r="P79">
        <v>26.428748759964108</v>
      </c>
      <c r="Q79">
        <v>4.4584799053254445</v>
      </c>
      <c r="R79">
        <v>17.865722176658476</v>
      </c>
      <c r="S79">
        <v>11.12520733965245</v>
      </c>
      <c r="T79">
        <v>0</v>
      </c>
      <c r="U79">
        <v>49.17932682158478</v>
      </c>
      <c r="V79">
        <v>8.7350514304369664</v>
      </c>
      <c r="W79">
        <v>19.554940743434344</v>
      </c>
      <c r="X79">
        <v>62.188124973259754</v>
      </c>
      <c r="Y79">
        <v>0</v>
      </c>
      <c r="Z79">
        <v>2.7489777814545446</v>
      </c>
      <c r="AA79">
        <v>5.9235891227848114</v>
      </c>
      <c r="AB79">
        <v>11.103647180945234</v>
      </c>
      <c r="AC79">
        <v>0</v>
      </c>
      <c r="AD79">
        <v>7.7035108496593496</v>
      </c>
      <c r="AE79">
        <v>13.894732930631333</v>
      </c>
      <c r="AF79">
        <v>18.698612094320492</v>
      </c>
      <c r="AG79">
        <v>14.426196291200002</v>
      </c>
      <c r="AH79">
        <v>37.927952979598729</v>
      </c>
      <c r="AI79">
        <v>0</v>
      </c>
      <c r="AJ79">
        <v>0</v>
      </c>
      <c r="AK79">
        <v>22.900065668557929</v>
      </c>
      <c r="AL79">
        <v>9.1535105592082591</v>
      </c>
      <c r="AM79">
        <v>2.2252248514628654</v>
      </c>
      <c r="AN79">
        <v>0</v>
      </c>
      <c r="AO79">
        <v>0</v>
      </c>
      <c r="AP79">
        <v>0</v>
      </c>
      <c r="AQ79">
        <v>31.06185546095238</v>
      </c>
      <c r="AR79">
        <v>0.93091093215579679</v>
      </c>
      <c r="AS79">
        <v>1.9848811409455847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1024.152506131167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486.36334286242817</v>
      </c>
      <c r="L80">
        <v>7.7598968517189437</v>
      </c>
      <c r="M80">
        <v>54.561247719476555</v>
      </c>
      <c r="N80">
        <v>24.900744057152934</v>
      </c>
      <c r="O80">
        <v>70.348004646196614</v>
      </c>
      <c r="P80">
        <v>26.428748759964108</v>
      </c>
      <c r="Q80">
        <v>4.4584799053254445</v>
      </c>
      <c r="R80">
        <v>17.865722176658476</v>
      </c>
      <c r="S80">
        <v>11.12520733965245</v>
      </c>
      <c r="T80">
        <v>0</v>
      </c>
      <c r="U80">
        <v>49.17932682158478</v>
      </c>
      <c r="V80">
        <v>8.7350514304369664</v>
      </c>
      <c r="W80">
        <v>19.554940743434344</v>
      </c>
      <c r="X80">
        <v>62.188124973259754</v>
      </c>
      <c r="Y80">
        <v>0</v>
      </c>
      <c r="Z80">
        <v>2.7489777814545446</v>
      </c>
      <c r="AA80">
        <v>2.6646824000000011</v>
      </c>
      <c r="AB80">
        <v>5.5518233708927225</v>
      </c>
      <c r="AC80">
        <v>0</v>
      </c>
      <c r="AD80">
        <v>3.8021880735806217</v>
      </c>
      <c r="AE80">
        <v>6.9473664653156666</v>
      </c>
      <c r="AF80">
        <v>18.698612094320492</v>
      </c>
      <c r="AG80">
        <v>14.426196291200002</v>
      </c>
      <c r="AH80">
        <v>27.148429168321012</v>
      </c>
      <c r="AI80">
        <v>0</v>
      </c>
      <c r="AJ80">
        <v>0</v>
      </c>
      <c r="AK80">
        <v>22.900065668557929</v>
      </c>
      <c r="AL80">
        <v>1.6642749184165231</v>
      </c>
      <c r="AM80">
        <v>1.4048137597899475</v>
      </c>
      <c r="AN80">
        <v>0</v>
      </c>
      <c r="AO80">
        <v>0</v>
      </c>
      <c r="AP80">
        <v>0</v>
      </c>
      <c r="AQ80">
        <v>31.06185546095238</v>
      </c>
      <c r="AR80">
        <v>0.93091093215579679</v>
      </c>
      <c r="AS80">
        <v>1.9848811409455847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985.40391581319284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486.36334286242817</v>
      </c>
      <c r="L81">
        <v>7.5999925035092364</v>
      </c>
      <c r="M81">
        <v>54.561247719476555</v>
      </c>
      <c r="N81">
        <v>24.900744057152934</v>
      </c>
      <c r="O81">
        <v>70.348004646196614</v>
      </c>
      <c r="P81">
        <v>26.428748759964108</v>
      </c>
      <c r="Q81">
        <v>4.4584799053254445</v>
      </c>
      <c r="R81">
        <v>17.865722176658476</v>
      </c>
      <c r="S81">
        <v>11.12520733965245</v>
      </c>
      <c r="T81">
        <v>0</v>
      </c>
      <c r="U81">
        <v>49.17932682158478</v>
      </c>
      <c r="V81">
        <v>8.7350514304369664</v>
      </c>
      <c r="W81">
        <v>19.554940743434344</v>
      </c>
      <c r="X81">
        <v>62.188124973259754</v>
      </c>
      <c r="Y81">
        <v>0</v>
      </c>
      <c r="Z81">
        <v>2.7489777814545446</v>
      </c>
      <c r="AA81">
        <v>0</v>
      </c>
      <c r="AB81">
        <v>0</v>
      </c>
      <c r="AC81">
        <v>0</v>
      </c>
      <c r="AD81">
        <v>0</v>
      </c>
      <c r="AE81">
        <v>6.9473664653156666</v>
      </c>
      <c r="AF81">
        <v>12.465741627281949</v>
      </c>
      <c r="AG81">
        <v>14.426196291200002</v>
      </c>
      <c r="AH81">
        <v>9.86126775712777</v>
      </c>
      <c r="AI81">
        <v>0</v>
      </c>
      <c r="AJ81">
        <v>0</v>
      </c>
      <c r="AK81">
        <v>22.900065668557929</v>
      </c>
      <c r="AL81">
        <v>1.6642749184165231</v>
      </c>
      <c r="AM81">
        <v>0</v>
      </c>
      <c r="AN81">
        <v>0</v>
      </c>
      <c r="AO81">
        <v>0</v>
      </c>
      <c r="AP81">
        <v>0</v>
      </c>
      <c r="AQ81">
        <v>31.06185546095238</v>
      </c>
      <c r="AR81">
        <v>0.93091093215579679</v>
      </c>
      <c r="AS81">
        <v>3.5160751388641098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949.83166598040657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486.36334286242817</v>
      </c>
      <c r="L82">
        <v>7.5999579043211041</v>
      </c>
      <c r="M82">
        <v>54.561247719476555</v>
      </c>
      <c r="N82">
        <v>24.900744057152934</v>
      </c>
      <c r="O82">
        <v>70.348004646196614</v>
      </c>
      <c r="P82">
        <v>26.428748759964108</v>
      </c>
      <c r="Q82">
        <v>4.4584799053254445</v>
      </c>
      <c r="R82">
        <v>17.865722176658476</v>
      </c>
      <c r="S82">
        <v>11.12520733965245</v>
      </c>
      <c r="T82">
        <v>0</v>
      </c>
      <c r="U82">
        <v>49.17932682158478</v>
      </c>
      <c r="V82">
        <v>8.7350514304369664</v>
      </c>
      <c r="W82">
        <v>19.554940743434344</v>
      </c>
      <c r="X82">
        <v>62.188124973259754</v>
      </c>
      <c r="Y82">
        <v>0</v>
      </c>
      <c r="Z82">
        <v>2.7489777814545446</v>
      </c>
      <c r="AA82">
        <v>0</v>
      </c>
      <c r="AB82">
        <v>0</v>
      </c>
      <c r="AC82">
        <v>0</v>
      </c>
      <c r="AD82">
        <v>0</v>
      </c>
      <c r="AE82">
        <v>6.9473664653156666</v>
      </c>
      <c r="AF82">
        <v>12.465741627281949</v>
      </c>
      <c r="AG82">
        <v>14.426196291200002</v>
      </c>
      <c r="AH82">
        <v>8.1844531177191122</v>
      </c>
      <c r="AI82">
        <v>0</v>
      </c>
      <c r="AJ82">
        <v>0</v>
      </c>
      <c r="AK82">
        <v>22.900065668557929</v>
      </c>
      <c r="AL82">
        <v>1.6642749184165231</v>
      </c>
      <c r="AM82">
        <v>0</v>
      </c>
      <c r="AN82">
        <v>0</v>
      </c>
      <c r="AO82">
        <v>0</v>
      </c>
      <c r="AP82">
        <v>0</v>
      </c>
      <c r="AQ82">
        <v>31.06185546095238</v>
      </c>
      <c r="AR82">
        <v>0.93091093215579679</v>
      </c>
      <c r="AS82">
        <v>3.5160751388641098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948.1548167418099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486.36334286242817</v>
      </c>
      <c r="L83">
        <v>7.1698651168109517</v>
      </c>
      <c r="M83">
        <v>54.561247719476555</v>
      </c>
      <c r="N83">
        <v>24.900744057152934</v>
      </c>
      <c r="O83">
        <v>70.348004646196614</v>
      </c>
      <c r="P83">
        <v>26.428748759964108</v>
      </c>
      <c r="Q83">
        <v>4.4584799053254445</v>
      </c>
      <c r="R83">
        <v>17.865722176658476</v>
      </c>
      <c r="S83">
        <v>11.12520733965245</v>
      </c>
      <c r="T83">
        <v>0</v>
      </c>
      <c r="U83">
        <v>49.17932682158478</v>
      </c>
      <c r="V83">
        <v>8.7350514304369664</v>
      </c>
      <c r="W83">
        <v>19.554940743434344</v>
      </c>
      <c r="X83">
        <v>62.188124973259754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6.9473664653156666</v>
      </c>
      <c r="AF83">
        <v>6.2328704670385413</v>
      </c>
      <c r="AG83">
        <v>14.426196291200002</v>
      </c>
      <c r="AH83">
        <v>0</v>
      </c>
      <c r="AI83">
        <v>0</v>
      </c>
      <c r="AJ83">
        <v>0</v>
      </c>
      <c r="AK83">
        <v>22.900065668557929</v>
      </c>
      <c r="AL83">
        <v>1.6642749184165231</v>
      </c>
      <c r="AM83">
        <v>0</v>
      </c>
      <c r="AN83">
        <v>0</v>
      </c>
      <c r="AO83">
        <v>0</v>
      </c>
      <c r="AP83">
        <v>0</v>
      </c>
      <c r="AQ83">
        <v>31.06185546095238</v>
      </c>
      <c r="AR83">
        <v>0.93091093215579679</v>
      </c>
      <c r="AS83">
        <v>1.9848811409455847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929.02722789696406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486.36334286242817</v>
      </c>
      <c r="L84">
        <v>7.1698651168109517</v>
      </c>
      <c r="M84">
        <v>54.561247719476555</v>
      </c>
      <c r="N84">
        <v>24.900744057152934</v>
      </c>
      <c r="O84">
        <v>70.348004646196614</v>
      </c>
      <c r="P84">
        <v>26.428748759964108</v>
      </c>
      <c r="Q84">
        <v>4.4584799053254445</v>
      </c>
      <c r="R84">
        <v>17.865722176658476</v>
      </c>
      <c r="S84">
        <v>11.12520733965245</v>
      </c>
      <c r="T84">
        <v>0</v>
      </c>
      <c r="U84">
        <v>49.17932682158478</v>
      </c>
      <c r="V84">
        <v>8.7350514304369664</v>
      </c>
      <c r="W84">
        <v>19.554940743434344</v>
      </c>
      <c r="X84">
        <v>62.188124973259754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6.9473664653156666</v>
      </c>
      <c r="AF84">
        <v>6.2328704670385413</v>
      </c>
      <c r="AG84">
        <v>14.426196291200002</v>
      </c>
      <c r="AH84">
        <v>0</v>
      </c>
      <c r="AI84">
        <v>0</v>
      </c>
      <c r="AJ84">
        <v>0</v>
      </c>
      <c r="AK84">
        <v>22.900065668557929</v>
      </c>
      <c r="AL84">
        <v>1.6642749184165231</v>
      </c>
      <c r="AM84">
        <v>0</v>
      </c>
      <c r="AN84">
        <v>0</v>
      </c>
      <c r="AO84">
        <v>0</v>
      </c>
      <c r="AP84">
        <v>0</v>
      </c>
      <c r="AQ84">
        <v>31.06185546095238</v>
      </c>
      <c r="AR84">
        <v>0.93091093215579679</v>
      </c>
      <c r="AS84">
        <v>1.9848811409455847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929.02722789696406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486.36334286242817</v>
      </c>
      <c r="L85">
        <v>7.1698651168109517</v>
      </c>
      <c r="M85">
        <v>54.561247719476555</v>
      </c>
      <c r="N85">
        <v>24.900744057152934</v>
      </c>
      <c r="O85">
        <v>70.348004646196614</v>
      </c>
      <c r="P85">
        <v>26.428748759964108</v>
      </c>
      <c r="Q85">
        <v>4.4584799053254445</v>
      </c>
      <c r="R85">
        <v>17.865722176658476</v>
      </c>
      <c r="S85">
        <v>11.12520733965245</v>
      </c>
      <c r="T85">
        <v>0</v>
      </c>
      <c r="U85">
        <v>49.17932682158478</v>
      </c>
      <c r="V85">
        <v>8.7350514304369664</v>
      </c>
      <c r="W85">
        <v>19.554940743434344</v>
      </c>
      <c r="X85">
        <v>62.188124973259754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6.9473664653156666</v>
      </c>
      <c r="AF85">
        <v>6.2328704670385413</v>
      </c>
      <c r="AG85">
        <v>14.426196291200002</v>
      </c>
      <c r="AH85">
        <v>0</v>
      </c>
      <c r="AI85">
        <v>0</v>
      </c>
      <c r="AJ85">
        <v>0</v>
      </c>
      <c r="AK85">
        <v>22.900065668557929</v>
      </c>
      <c r="AL85">
        <v>1.6642749184165231</v>
      </c>
      <c r="AM85">
        <v>0</v>
      </c>
      <c r="AN85">
        <v>0</v>
      </c>
      <c r="AO85">
        <v>0</v>
      </c>
      <c r="AP85">
        <v>0</v>
      </c>
      <c r="AQ85">
        <v>30.265397148730159</v>
      </c>
      <c r="AR85">
        <v>0.93091093215579679</v>
      </c>
      <c r="AS85">
        <v>1.9848811409455847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928.23076958474178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486.36334286242817</v>
      </c>
      <c r="L86">
        <v>7.1698651168109517</v>
      </c>
      <c r="M86">
        <v>54.561247719476555</v>
      </c>
      <c r="N86">
        <v>24.900744057152934</v>
      </c>
      <c r="O86">
        <v>70.348004646196614</v>
      </c>
      <c r="P86">
        <v>26.428748759964108</v>
      </c>
      <c r="Q86">
        <v>4.4584799053254445</v>
      </c>
      <c r="R86">
        <v>17.865722176658476</v>
      </c>
      <c r="S86">
        <v>11.12520733965245</v>
      </c>
      <c r="T86">
        <v>0</v>
      </c>
      <c r="U86">
        <v>49.17932682158478</v>
      </c>
      <c r="V86">
        <v>8.7350514304369664</v>
      </c>
      <c r="W86">
        <v>19.554940743434344</v>
      </c>
      <c r="X86">
        <v>62.188124973259754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6.9473664653156666</v>
      </c>
      <c r="AF86">
        <v>6.2328704670385413</v>
      </c>
      <c r="AG86">
        <v>14.426196291200002</v>
      </c>
      <c r="AH86">
        <v>0</v>
      </c>
      <c r="AI86">
        <v>0</v>
      </c>
      <c r="AJ86">
        <v>0</v>
      </c>
      <c r="AK86">
        <v>22.900065668557929</v>
      </c>
      <c r="AL86">
        <v>1.6642749184165231</v>
      </c>
      <c r="AM86">
        <v>0</v>
      </c>
      <c r="AN86">
        <v>0</v>
      </c>
      <c r="AO86">
        <v>0</v>
      </c>
      <c r="AP86">
        <v>0</v>
      </c>
      <c r="AQ86">
        <v>28.92399477</v>
      </c>
      <c r="AR86">
        <v>1.3963666178442022</v>
      </c>
      <c r="AS86">
        <v>1.9848811409455847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927.35482289170011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486.36334286242817</v>
      </c>
      <c r="L87">
        <v>7.1698651168109517</v>
      </c>
      <c r="M87">
        <v>54.561247719476555</v>
      </c>
      <c r="N87">
        <v>24.900744057152934</v>
      </c>
      <c r="O87">
        <v>70.348004646196614</v>
      </c>
      <c r="P87">
        <v>26.428748759964108</v>
      </c>
      <c r="Q87">
        <v>4.4584799053254445</v>
      </c>
      <c r="R87">
        <v>17.865722176658476</v>
      </c>
      <c r="S87">
        <v>11.12520733965245</v>
      </c>
      <c r="T87">
        <v>0</v>
      </c>
      <c r="U87">
        <v>49.17932682158478</v>
      </c>
      <c r="V87">
        <v>8.7350514304369664</v>
      </c>
      <c r="W87">
        <v>19.554940743434344</v>
      </c>
      <c r="X87">
        <v>62.188124973259754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6.9473664653156666</v>
      </c>
      <c r="AF87">
        <v>6.2328704670385413</v>
      </c>
      <c r="AG87">
        <v>14.426196291200002</v>
      </c>
      <c r="AH87">
        <v>0</v>
      </c>
      <c r="AI87">
        <v>0</v>
      </c>
      <c r="AJ87">
        <v>0</v>
      </c>
      <c r="AK87">
        <v>22.900065668557929</v>
      </c>
      <c r="AL87">
        <v>1.6642749184165231</v>
      </c>
      <c r="AM87">
        <v>0</v>
      </c>
      <c r="AN87">
        <v>0</v>
      </c>
      <c r="AO87">
        <v>0</v>
      </c>
      <c r="AP87">
        <v>0</v>
      </c>
      <c r="AQ87">
        <v>19.28266318</v>
      </c>
      <c r="AR87">
        <v>15.825487164311587</v>
      </c>
      <c r="AS87">
        <v>1.9848811409455847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932.14261184816735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486.36334286242817</v>
      </c>
      <c r="L88">
        <v>7.1698651168109517</v>
      </c>
      <c r="M88">
        <v>54.561247719476555</v>
      </c>
      <c r="N88">
        <v>24.900744057152934</v>
      </c>
      <c r="O88">
        <v>70.348004646196614</v>
      </c>
      <c r="P88">
        <v>26.428748759964108</v>
      </c>
      <c r="Q88">
        <v>4.4584799053254445</v>
      </c>
      <c r="R88">
        <v>17.865722176658476</v>
      </c>
      <c r="S88">
        <v>11.12520733965245</v>
      </c>
      <c r="T88">
        <v>0</v>
      </c>
      <c r="U88">
        <v>49.17932682158478</v>
      </c>
      <c r="V88">
        <v>8.7350514304369664</v>
      </c>
      <c r="W88">
        <v>19.554940743434344</v>
      </c>
      <c r="X88">
        <v>62.188124973259754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6.9473664653156666</v>
      </c>
      <c r="AF88">
        <v>6.2328704670385413</v>
      </c>
      <c r="AG88">
        <v>14.426196291200002</v>
      </c>
      <c r="AH88">
        <v>0</v>
      </c>
      <c r="AI88">
        <v>0</v>
      </c>
      <c r="AJ88">
        <v>0</v>
      </c>
      <c r="AK88">
        <v>22.900065668557929</v>
      </c>
      <c r="AL88">
        <v>1.6642749184165231</v>
      </c>
      <c r="AM88">
        <v>0</v>
      </c>
      <c r="AN88">
        <v>0</v>
      </c>
      <c r="AO88">
        <v>0</v>
      </c>
      <c r="AP88">
        <v>0</v>
      </c>
      <c r="AQ88">
        <v>19.28266318</v>
      </c>
      <c r="AR88">
        <v>15.825487164311587</v>
      </c>
      <c r="AS88">
        <v>1.9848811409455847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932.14261184816735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486.57175682624489</v>
      </c>
      <c r="L89">
        <v>7.1698651168109517</v>
      </c>
      <c r="M89">
        <v>54.561247719476555</v>
      </c>
      <c r="N89">
        <v>24.900744057152934</v>
      </c>
      <c r="O89">
        <v>70.348004646196614</v>
      </c>
      <c r="P89">
        <v>26.428748759964108</v>
      </c>
      <c r="Q89">
        <v>4.4584799053254445</v>
      </c>
      <c r="R89">
        <v>17.865722176658476</v>
      </c>
      <c r="S89">
        <v>11.12520733965245</v>
      </c>
      <c r="T89">
        <v>0</v>
      </c>
      <c r="U89">
        <v>49.17932682158478</v>
      </c>
      <c r="V89">
        <v>8.7350514304369664</v>
      </c>
      <c r="W89">
        <v>19.554940743434344</v>
      </c>
      <c r="X89">
        <v>62.188124973259754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6.9473664653156666</v>
      </c>
      <c r="AF89">
        <v>6.2328704670385413</v>
      </c>
      <c r="AG89">
        <v>14.426196291200002</v>
      </c>
      <c r="AH89">
        <v>0</v>
      </c>
      <c r="AI89">
        <v>0</v>
      </c>
      <c r="AJ89">
        <v>0</v>
      </c>
      <c r="AK89">
        <v>22.900065668557929</v>
      </c>
      <c r="AL89">
        <v>1.6642749184165231</v>
      </c>
      <c r="AM89">
        <v>0</v>
      </c>
      <c r="AN89">
        <v>0</v>
      </c>
      <c r="AO89">
        <v>0</v>
      </c>
      <c r="AP89">
        <v>0</v>
      </c>
      <c r="AQ89">
        <v>19.28266318</v>
      </c>
      <c r="AR89">
        <v>1.3963666178442022</v>
      </c>
      <c r="AS89">
        <v>3.5160751388641098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919.45309926343532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486.57731986218874</v>
      </c>
      <c r="L90">
        <v>7.1698651168109517</v>
      </c>
      <c r="M90">
        <v>54.561247719476555</v>
      </c>
      <c r="N90">
        <v>24.900744057152934</v>
      </c>
      <c r="O90">
        <v>70.348004646196614</v>
      </c>
      <c r="P90">
        <v>26.428748759964108</v>
      </c>
      <c r="Q90">
        <v>4.4584799053254445</v>
      </c>
      <c r="R90">
        <v>17.865722176658476</v>
      </c>
      <c r="S90">
        <v>11.12520733965245</v>
      </c>
      <c r="T90">
        <v>0</v>
      </c>
      <c r="U90">
        <v>49.17932682158478</v>
      </c>
      <c r="V90">
        <v>8.7350514304369664</v>
      </c>
      <c r="W90">
        <v>19.554940743434344</v>
      </c>
      <c r="X90">
        <v>62.188124973259754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6.9473664653156666</v>
      </c>
      <c r="AF90">
        <v>6.2328704670385413</v>
      </c>
      <c r="AG90">
        <v>14.426196291200002</v>
      </c>
      <c r="AH90">
        <v>0</v>
      </c>
      <c r="AI90">
        <v>0</v>
      </c>
      <c r="AJ90">
        <v>0</v>
      </c>
      <c r="AK90">
        <v>22.900065668557929</v>
      </c>
      <c r="AL90">
        <v>1.6642749184165231</v>
      </c>
      <c r="AM90">
        <v>0</v>
      </c>
      <c r="AN90">
        <v>0</v>
      </c>
      <c r="AO90">
        <v>0</v>
      </c>
      <c r="AP90">
        <v>0</v>
      </c>
      <c r="AQ90">
        <v>9.6413315900000001</v>
      </c>
      <c r="AR90">
        <v>0.93091093215579679</v>
      </c>
      <c r="AS90">
        <v>3.5160751388641098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909.35187502369081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486.57398531541889</v>
      </c>
      <c r="L91">
        <v>7.1698651168109517</v>
      </c>
      <c r="M91">
        <v>54.561247719476555</v>
      </c>
      <c r="N91">
        <v>24.900744057152934</v>
      </c>
      <c r="O91">
        <v>70.348004646196614</v>
      </c>
      <c r="P91">
        <v>26.428748759964108</v>
      </c>
      <c r="Q91">
        <v>4.4584799053254445</v>
      </c>
      <c r="R91">
        <v>17.865722176658476</v>
      </c>
      <c r="S91">
        <v>11.12520733965245</v>
      </c>
      <c r="T91">
        <v>0</v>
      </c>
      <c r="U91">
        <v>49.17932682158478</v>
      </c>
      <c r="V91">
        <v>8.7350514304369664</v>
      </c>
      <c r="W91">
        <v>19.554940743434344</v>
      </c>
      <c r="X91">
        <v>62.188124973259754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6.9473664653156666</v>
      </c>
      <c r="AF91">
        <v>6.2328704670385413</v>
      </c>
      <c r="AG91">
        <v>14.426196291200002</v>
      </c>
      <c r="AH91">
        <v>0</v>
      </c>
      <c r="AI91">
        <v>0</v>
      </c>
      <c r="AJ91">
        <v>0</v>
      </c>
      <c r="AK91">
        <v>22.900065668557929</v>
      </c>
      <c r="AL91">
        <v>1.6642749184165231</v>
      </c>
      <c r="AM91">
        <v>0</v>
      </c>
      <c r="AN91">
        <v>0</v>
      </c>
      <c r="AO91">
        <v>0</v>
      </c>
      <c r="AP91">
        <v>0</v>
      </c>
      <c r="AQ91">
        <v>9.6413315900000001</v>
      </c>
      <c r="AR91">
        <v>0.93091093215579679</v>
      </c>
      <c r="AS91">
        <v>1.9848811409455847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907.81734647900237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486.57398531541889</v>
      </c>
      <c r="L92">
        <v>7.1698651168109517</v>
      </c>
      <c r="M92">
        <v>54.561247719476555</v>
      </c>
      <c r="N92">
        <v>24.900744057152934</v>
      </c>
      <c r="O92">
        <v>70.348004646196614</v>
      </c>
      <c r="P92">
        <v>26.428748759964108</v>
      </c>
      <c r="Q92">
        <v>4.4584799053254445</v>
      </c>
      <c r="R92">
        <v>17.865722176658476</v>
      </c>
      <c r="S92">
        <v>11.12520733965245</v>
      </c>
      <c r="T92">
        <v>0</v>
      </c>
      <c r="U92">
        <v>49.17932682158478</v>
      </c>
      <c r="V92">
        <v>8.7350514304369664</v>
      </c>
      <c r="W92">
        <v>19.554940743434344</v>
      </c>
      <c r="X92">
        <v>62.188124973259754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6.2328704670385413</v>
      </c>
      <c r="AG92">
        <v>14.426196291200002</v>
      </c>
      <c r="AH92">
        <v>0</v>
      </c>
      <c r="AI92">
        <v>0</v>
      </c>
      <c r="AJ92">
        <v>0</v>
      </c>
      <c r="AK92">
        <v>22.900065668557929</v>
      </c>
      <c r="AL92">
        <v>1.6642749184165231</v>
      </c>
      <c r="AM92">
        <v>0</v>
      </c>
      <c r="AN92">
        <v>0</v>
      </c>
      <c r="AO92">
        <v>0</v>
      </c>
      <c r="AP92">
        <v>0</v>
      </c>
      <c r="AQ92">
        <v>9.6413315900000001</v>
      </c>
      <c r="AR92">
        <v>0.93091093215579679</v>
      </c>
      <c r="AS92">
        <v>1.9848811409455847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900.8699800136867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486.57398531541889</v>
      </c>
      <c r="L93">
        <v>7.1700188944360432</v>
      </c>
      <c r="M93">
        <v>54.561247719476555</v>
      </c>
      <c r="N93">
        <v>24.900744057152934</v>
      </c>
      <c r="O93">
        <v>70.348004646196614</v>
      </c>
      <c r="P93">
        <v>26.428748759964108</v>
      </c>
      <c r="Q93">
        <v>4.4491014147909969</v>
      </c>
      <c r="R93">
        <v>17.866135746639976</v>
      </c>
      <c r="S93">
        <v>11.126195868822171</v>
      </c>
      <c r="T93">
        <v>0</v>
      </c>
      <c r="U93">
        <v>49.17932682158478</v>
      </c>
      <c r="V93">
        <v>8.7426326010781672</v>
      </c>
      <c r="W93">
        <v>19.554940743434344</v>
      </c>
      <c r="X93">
        <v>62.188124973259754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6.2328704670385413</v>
      </c>
      <c r="AG93">
        <v>14.426196291200002</v>
      </c>
      <c r="AH93">
        <v>0</v>
      </c>
      <c r="AI93">
        <v>0</v>
      </c>
      <c r="AJ93">
        <v>0</v>
      </c>
      <c r="AK93">
        <v>22.900065668557929</v>
      </c>
      <c r="AL93">
        <v>1.6642749184165231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0.93091093215579679</v>
      </c>
      <c r="AS93">
        <v>1.9848811409455847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891.22840698056973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486.57398531541889</v>
      </c>
      <c r="L94">
        <v>7.1700731650076204</v>
      </c>
      <c r="M94">
        <v>54.561247719476555</v>
      </c>
      <c r="N94">
        <v>24.900744057152934</v>
      </c>
      <c r="O94">
        <v>70.348004646196614</v>
      </c>
      <c r="P94">
        <v>26.428748759964108</v>
      </c>
      <c r="Q94">
        <v>4.4491014147909969</v>
      </c>
      <c r="R94">
        <v>17.866135746639976</v>
      </c>
      <c r="S94">
        <v>11.126195868822171</v>
      </c>
      <c r="T94">
        <v>0</v>
      </c>
      <c r="U94">
        <v>49.17932682158478</v>
      </c>
      <c r="V94">
        <v>8.7426326010781672</v>
      </c>
      <c r="W94">
        <v>19.554940743434344</v>
      </c>
      <c r="X94">
        <v>62.188124973259754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6.2328704670385413</v>
      </c>
      <c r="AG94">
        <v>14.426196291200002</v>
      </c>
      <c r="AH94">
        <v>0</v>
      </c>
      <c r="AI94">
        <v>0</v>
      </c>
      <c r="AJ94">
        <v>0</v>
      </c>
      <c r="AK94">
        <v>22.900065668557929</v>
      </c>
      <c r="AL94">
        <v>1.6642749184165231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0.93091093215579679</v>
      </c>
      <c r="AS94">
        <v>1.9848811409455847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891.22846125114131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486.57398531541889</v>
      </c>
      <c r="L95">
        <v>7.4697525612755644</v>
      </c>
      <c r="M95">
        <v>54.561247719476555</v>
      </c>
      <c r="N95">
        <v>24.900744057152934</v>
      </c>
      <c r="O95">
        <v>70.348004646196614</v>
      </c>
      <c r="P95">
        <v>26.428748759964108</v>
      </c>
      <c r="Q95">
        <v>4.4489887252747247</v>
      </c>
      <c r="R95">
        <v>17.866135746639976</v>
      </c>
      <c r="S95">
        <v>11.129895165820644</v>
      </c>
      <c r="T95">
        <v>0</v>
      </c>
      <c r="U95">
        <v>49.17932682158478</v>
      </c>
      <c r="V95">
        <v>8.7426326010781672</v>
      </c>
      <c r="W95">
        <v>19.554940743434344</v>
      </c>
      <c r="X95">
        <v>62.188124973259754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6.2328704670385413</v>
      </c>
      <c r="AG95">
        <v>14.426196291200002</v>
      </c>
      <c r="AH95">
        <v>0</v>
      </c>
      <c r="AI95">
        <v>0</v>
      </c>
      <c r="AJ95">
        <v>0</v>
      </c>
      <c r="AK95">
        <v>22.900065668557929</v>
      </c>
      <c r="AL95">
        <v>1.6642749184165231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1.8618218643115936</v>
      </c>
      <c r="AS95">
        <v>1.9848811409455847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892.46263818704722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486.57398531541889</v>
      </c>
      <c r="L96">
        <v>7.1700433254600773</v>
      </c>
      <c r="M96">
        <v>54.561247719476555</v>
      </c>
      <c r="N96">
        <v>24.900744057152934</v>
      </c>
      <c r="O96">
        <v>70.348004646196614</v>
      </c>
      <c r="P96">
        <v>26.428748759964108</v>
      </c>
      <c r="Q96">
        <v>4.4489887252747247</v>
      </c>
      <c r="R96">
        <v>17.866135746639976</v>
      </c>
      <c r="S96">
        <v>11.129895165820644</v>
      </c>
      <c r="T96">
        <v>0</v>
      </c>
      <c r="U96">
        <v>49.17932682158478</v>
      </c>
      <c r="V96">
        <v>8.7426326010781672</v>
      </c>
      <c r="W96">
        <v>19.554940743434344</v>
      </c>
      <c r="X96">
        <v>62.188124973259754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6.2328704670385413</v>
      </c>
      <c r="AG96">
        <v>14.426196291200002</v>
      </c>
      <c r="AH96">
        <v>0</v>
      </c>
      <c r="AI96">
        <v>0</v>
      </c>
      <c r="AJ96">
        <v>0</v>
      </c>
      <c r="AK96">
        <v>22.900065668557929</v>
      </c>
      <c r="AL96">
        <v>1.6642749184165231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1.8618218643115936</v>
      </c>
      <c r="AS96">
        <v>1.9848811409455847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892.16292895123172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486.57398531541889</v>
      </c>
      <c r="L97">
        <v>7.1700433254600773</v>
      </c>
      <c r="M97">
        <v>54.561247719476555</v>
      </c>
      <c r="N97">
        <v>24.900744057152934</v>
      </c>
      <c r="O97">
        <v>70.348004646196614</v>
      </c>
      <c r="P97">
        <v>26.428748759964108</v>
      </c>
      <c r="Q97">
        <v>4.4489887252747247</v>
      </c>
      <c r="R97">
        <v>17.866135746639976</v>
      </c>
      <c r="S97">
        <v>11.129895165820644</v>
      </c>
      <c r="T97">
        <v>0</v>
      </c>
      <c r="U97">
        <v>49.17932682158478</v>
      </c>
      <c r="V97">
        <v>8.7426326010781672</v>
      </c>
      <c r="W97">
        <v>19.554940743434344</v>
      </c>
      <c r="X97">
        <v>62.188124973259754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6.2328704670385413</v>
      </c>
      <c r="AG97">
        <v>14.426196291200002</v>
      </c>
      <c r="AH97">
        <v>0</v>
      </c>
      <c r="AI97">
        <v>0</v>
      </c>
      <c r="AJ97">
        <v>0</v>
      </c>
      <c r="AK97">
        <v>22.900065668557929</v>
      </c>
      <c r="AL97">
        <v>1.6642749184165231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1.8618218643115936</v>
      </c>
      <c r="AS97">
        <v>1.9848811409455847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892.16292895123172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486.57398531541889</v>
      </c>
      <c r="L98">
        <v>7.1700433254600773</v>
      </c>
      <c r="M98">
        <v>54.561247719476555</v>
      </c>
      <c r="N98">
        <v>24.900744057152934</v>
      </c>
      <c r="O98">
        <v>70.348004646196614</v>
      </c>
      <c r="P98">
        <v>26.428748759964108</v>
      </c>
      <c r="Q98">
        <v>4.4489887252747247</v>
      </c>
      <c r="R98">
        <v>17.866135746639976</v>
      </c>
      <c r="S98">
        <v>11.129895165820644</v>
      </c>
      <c r="T98">
        <v>0</v>
      </c>
      <c r="U98">
        <v>49.17932682158478</v>
      </c>
      <c r="V98">
        <v>8.7426326010781672</v>
      </c>
      <c r="W98">
        <v>19.554940743434344</v>
      </c>
      <c r="X98">
        <v>62.188124973259754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6.2328704670385413</v>
      </c>
      <c r="AG98">
        <v>14.426196291200002</v>
      </c>
      <c r="AH98">
        <v>0</v>
      </c>
      <c r="AI98">
        <v>0</v>
      </c>
      <c r="AJ98">
        <v>0</v>
      </c>
      <c r="AK98">
        <v>22.900065668557929</v>
      </c>
      <c r="AL98">
        <v>1.6642749184165231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1.8618218643115936</v>
      </c>
      <c r="AS98">
        <v>1.9848811409455847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892.16292895123172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10.524215394463226</v>
      </c>
      <c r="L99">
        <f t="shared" si="2"/>
        <v>0.1844949921532322</v>
      </c>
      <c r="M99">
        <f t="shared" si="2"/>
        <v>1.2450610877251171</v>
      </c>
      <c r="N99">
        <f t="shared" si="2"/>
        <v>0.59761785737167061</v>
      </c>
      <c r="O99">
        <f t="shared" si="2"/>
        <v>1.688352111508715</v>
      </c>
      <c r="P99">
        <f t="shared" si="2"/>
        <v>0.59941771543724065</v>
      </c>
      <c r="Q99">
        <f t="shared" si="2"/>
        <v>0.100658627941644</v>
      </c>
      <c r="R99">
        <f t="shared" si="2"/>
        <v>0.39498688860418668</v>
      </c>
      <c r="S99">
        <f t="shared" si="2"/>
        <v>0.24510115413085176</v>
      </c>
      <c r="T99">
        <f t="shared" si="2"/>
        <v>0</v>
      </c>
      <c r="U99">
        <f t="shared" si="2"/>
        <v>1.2543900619115278</v>
      </c>
      <c r="V99">
        <f t="shared" si="2"/>
        <v>0.18935293321805721</v>
      </c>
      <c r="W99">
        <f t="shared" si="2"/>
        <v>0.43942581870322461</v>
      </c>
      <c r="X99">
        <f t="shared" si="2"/>
        <v>1.3902056558529967</v>
      </c>
      <c r="Y99">
        <f t="shared" si="2"/>
        <v>0</v>
      </c>
      <c r="Z99">
        <f t="shared" si="2"/>
        <v>1.9474708315181812E-2</v>
      </c>
      <c r="AA99">
        <f t="shared" si="2"/>
        <v>3.5568180822784817E-2</v>
      </c>
      <c r="AB99">
        <f t="shared" si="2"/>
        <v>4.6170605594148532E-2</v>
      </c>
      <c r="AC99">
        <f t="shared" si="2"/>
        <v>0</v>
      </c>
      <c r="AD99">
        <f t="shared" si="2"/>
        <v>3.7866776717486762E-2</v>
      </c>
      <c r="AE99">
        <f t="shared" si="2"/>
        <v>0.11984207152669525</v>
      </c>
      <c r="AF99">
        <f t="shared" si="2"/>
        <v>0.21256385223466032</v>
      </c>
      <c r="AG99">
        <f t="shared" si="2"/>
        <v>0.34622871098880048</v>
      </c>
      <c r="AH99">
        <f t="shared" si="2"/>
        <v>0.23754875741879627</v>
      </c>
      <c r="AI99">
        <f t="shared" si="2"/>
        <v>0</v>
      </c>
      <c r="AJ99">
        <f t="shared" si="2"/>
        <v>0</v>
      </c>
      <c r="AK99">
        <f t="shared" si="2"/>
        <v>0.54960157604539095</v>
      </c>
      <c r="AL99">
        <f t="shared" si="2"/>
        <v>0.15178185122280538</v>
      </c>
      <c r="AM99">
        <f t="shared" si="2"/>
        <v>1.3371718657314333E-2</v>
      </c>
      <c r="AN99">
        <f t="shared" si="2"/>
        <v>0</v>
      </c>
      <c r="AO99">
        <f t="shared" si="2"/>
        <v>0</v>
      </c>
      <c r="AP99">
        <f t="shared" si="2"/>
        <v>9.0996677233844241E-3</v>
      </c>
      <c r="AQ99">
        <f t="shared" si="2"/>
        <v>0.37601193408952366</v>
      </c>
      <c r="AR99">
        <f t="shared" si="2"/>
        <v>5.9368849979868632E-2</v>
      </c>
      <c r="AS99">
        <f t="shared" si="2"/>
        <v>5.1847930876970011E-2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21.119627491235512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76.790657997158775</v>
      </c>
      <c r="L3">
        <v>32.640367355419606</v>
      </c>
      <c r="M3">
        <v>0</v>
      </c>
      <c r="N3">
        <v>14.400430298112543</v>
      </c>
      <c r="O3">
        <v>48.35862835380339</v>
      </c>
      <c r="P3">
        <v>66.266862668286848</v>
      </c>
      <c r="Q3">
        <v>1.9203146724324325</v>
      </c>
      <c r="R3">
        <v>4.8000050650721064</v>
      </c>
      <c r="S3">
        <v>2.879196665546218</v>
      </c>
      <c r="T3">
        <v>0</v>
      </c>
      <c r="U3">
        <v>317.68788433223045</v>
      </c>
      <c r="V3">
        <v>0</v>
      </c>
      <c r="W3">
        <v>5.8678280647870418</v>
      </c>
      <c r="X3">
        <v>17.279887524448707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13.241283037273444</v>
      </c>
      <c r="AL3">
        <v>0.33991989974182446</v>
      </c>
      <c r="AM3">
        <v>0</v>
      </c>
      <c r="AN3">
        <v>0</v>
      </c>
      <c r="AO3">
        <v>0</v>
      </c>
      <c r="AP3">
        <v>0</v>
      </c>
      <c r="AQ3">
        <v>0</v>
      </c>
      <c r="AR3">
        <v>6.4597429384057969</v>
      </c>
      <c r="AS3">
        <v>1.147992359277431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610.08100123199665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76.789766997066849</v>
      </c>
      <c r="L4">
        <v>32.640367355419606</v>
      </c>
      <c r="M4">
        <v>0</v>
      </c>
      <c r="N4">
        <v>14.400430298112543</v>
      </c>
      <c r="O4">
        <v>48.35862835380339</v>
      </c>
      <c r="P4">
        <v>66.266862668286848</v>
      </c>
      <c r="Q4">
        <v>1.9203146724324325</v>
      </c>
      <c r="R4">
        <v>4.8000050650721064</v>
      </c>
      <c r="S4">
        <v>2.879196665546218</v>
      </c>
      <c r="T4">
        <v>0</v>
      </c>
      <c r="U4">
        <v>317.68788433223045</v>
      </c>
      <c r="V4">
        <v>0</v>
      </c>
      <c r="W4">
        <v>4.8001162139917692</v>
      </c>
      <c r="X4">
        <v>17.279887524448707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13.241283037273444</v>
      </c>
      <c r="AL4">
        <v>0.33991989974182446</v>
      </c>
      <c r="AM4">
        <v>0</v>
      </c>
      <c r="AN4">
        <v>0</v>
      </c>
      <c r="AO4">
        <v>0</v>
      </c>
      <c r="AP4">
        <v>0</v>
      </c>
      <c r="AQ4">
        <v>0</v>
      </c>
      <c r="AR4">
        <v>6.4597429384057969</v>
      </c>
      <c r="AS4">
        <v>1.147992359277431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609.01239838110928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76.790839766317475</v>
      </c>
      <c r="L5">
        <v>32.640367355419606</v>
      </c>
      <c r="M5">
        <v>0</v>
      </c>
      <c r="N5">
        <v>14.400430298112543</v>
      </c>
      <c r="O5">
        <v>48.35862835380339</v>
      </c>
      <c r="P5">
        <v>66.266862668286848</v>
      </c>
      <c r="Q5">
        <v>1.9203146724324325</v>
      </c>
      <c r="R5">
        <v>4.8000050650721064</v>
      </c>
      <c r="S5">
        <v>2.879196665546218</v>
      </c>
      <c r="T5">
        <v>0</v>
      </c>
      <c r="U5">
        <v>317.68788433223045</v>
      </c>
      <c r="V5">
        <v>0</v>
      </c>
      <c r="W5">
        <v>4.8001162139917692</v>
      </c>
      <c r="X5">
        <v>17.279887524448707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13.241283037273444</v>
      </c>
      <c r="AL5">
        <v>0.33991989974182446</v>
      </c>
      <c r="AM5">
        <v>0</v>
      </c>
      <c r="AN5">
        <v>0</v>
      </c>
      <c r="AO5">
        <v>0</v>
      </c>
      <c r="AP5">
        <v>0</v>
      </c>
      <c r="AQ5">
        <v>0</v>
      </c>
      <c r="AR5">
        <v>0.80746793079710144</v>
      </c>
      <c r="AS5">
        <v>1.147992359277431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603.36119614275117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76.790839766317475</v>
      </c>
      <c r="L6">
        <v>32.640367355419606</v>
      </c>
      <c r="M6">
        <v>0</v>
      </c>
      <c r="N6">
        <v>14.400430298112543</v>
      </c>
      <c r="O6">
        <v>48.35862835380339</v>
      </c>
      <c r="P6">
        <v>66.266862668286848</v>
      </c>
      <c r="Q6">
        <v>1.9203146724324325</v>
      </c>
      <c r="R6">
        <v>4.8000050650721064</v>
      </c>
      <c r="S6">
        <v>2.879196665546218</v>
      </c>
      <c r="T6">
        <v>0</v>
      </c>
      <c r="U6">
        <v>317.68788433223045</v>
      </c>
      <c r="V6">
        <v>0</v>
      </c>
      <c r="W6">
        <v>4.8001162139917692</v>
      </c>
      <c r="X6">
        <v>17.279887524448707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13.241283037273444</v>
      </c>
      <c r="AL6">
        <v>0.33991989974182446</v>
      </c>
      <c r="AM6">
        <v>0</v>
      </c>
      <c r="AN6">
        <v>0</v>
      </c>
      <c r="AO6">
        <v>0</v>
      </c>
      <c r="AP6">
        <v>0</v>
      </c>
      <c r="AQ6">
        <v>0</v>
      </c>
      <c r="AR6">
        <v>0.53831186920289853</v>
      </c>
      <c r="AS6">
        <v>1.147992359277431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603.09204008115694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76.790839766317475</v>
      </c>
      <c r="L7">
        <v>32.640409571611997</v>
      </c>
      <c r="M7">
        <v>0</v>
      </c>
      <c r="N7">
        <v>14.400430298112543</v>
      </c>
      <c r="O7">
        <v>48.35862835380339</v>
      </c>
      <c r="P7">
        <v>66.266862668286848</v>
      </c>
      <c r="Q7">
        <v>1.9198</v>
      </c>
      <c r="R7">
        <v>4.799500000000001</v>
      </c>
      <c r="S7">
        <v>2.8796999999999997</v>
      </c>
      <c r="T7">
        <v>0</v>
      </c>
      <c r="U7">
        <v>317.68788433223045</v>
      </c>
      <c r="V7">
        <v>0</v>
      </c>
      <c r="W7">
        <v>4.8001162139917692</v>
      </c>
      <c r="X7">
        <v>17.279887524448707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13.241283037273444</v>
      </c>
      <c r="AL7">
        <v>0.33991989974182446</v>
      </c>
      <c r="AM7">
        <v>0</v>
      </c>
      <c r="AN7">
        <v>0</v>
      </c>
      <c r="AO7">
        <v>0</v>
      </c>
      <c r="AP7">
        <v>0</v>
      </c>
      <c r="AQ7">
        <v>0</v>
      </c>
      <c r="AR7">
        <v>0.53831186920289853</v>
      </c>
      <c r="AS7">
        <v>1.147992359277431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603.09156589429858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76.790839766317475</v>
      </c>
      <c r="L8">
        <v>32.640409571611997</v>
      </c>
      <c r="M8">
        <v>0</v>
      </c>
      <c r="N8">
        <v>14.400430298112543</v>
      </c>
      <c r="O8">
        <v>48.35862835380339</v>
      </c>
      <c r="P8">
        <v>66.266862668286848</v>
      </c>
      <c r="Q8">
        <v>1.9198</v>
      </c>
      <c r="R8">
        <v>4.799500000000001</v>
      </c>
      <c r="S8">
        <v>2.8796999999999997</v>
      </c>
      <c r="T8">
        <v>0</v>
      </c>
      <c r="U8">
        <v>317.68788433223045</v>
      </c>
      <c r="V8">
        <v>0</v>
      </c>
      <c r="W8">
        <v>4.8001162139917692</v>
      </c>
      <c r="X8">
        <v>17.279887524448707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13.241283037273444</v>
      </c>
      <c r="AL8">
        <v>0.33991989974182446</v>
      </c>
      <c r="AM8">
        <v>0</v>
      </c>
      <c r="AN8">
        <v>0</v>
      </c>
      <c r="AO8">
        <v>0</v>
      </c>
      <c r="AP8">
        <v>0</v>
      </c>
      <c r="AQ8">
        <v>0</v>
      </c>
      <c r="AR8">
        <v>0.53831186920289853</v>
      </c>
      <c r="AS8">
        <v>1.147992359277431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603.09156589429858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76.790839766317475</v>
      </c>
      <c r="L9">
        <v>32.640409571611997</v>
      </c>
      <c r="M9">
        <v>0</v>
      </c>
      <c r="N9">
        <v>14.400430298112543</v>
      </c>
      <c r="O9">
        <v>48.35862835380339</v>
      </c>
      <c r="P9">
        <v>66.266862668286848</v>
      </c>
      <c r="Q9">
        <v>1.9198</v>
      </c>
      <c r="R9">
        <v>4.799500000000001</v>
      </c>
      <c r="S9">
        <v>2.8796999999999997</v>
      </c>
      <c r="T9">
        <v>0</v>
      </c>
      <c r="U9">
        <v>317.68788433223045</v>
      </c>
      <c r="V9">
        <v>0</v>
      </c>
      <c r="W9">
        <v>4.8001162139917692</v>
      </c>
      <c r="X9">
        <v>17.279887524448707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13.241283037273444</v>
      </c>
      <c r="AL9">
        <v>0.33991989974182446</v>
      </c>
      <c r="AM9">
        <v>0</v>
      </c>
      <c r="AN9">
        <v>0</v>
      </c>
      <c r="AO9">
        <v>0</v>
      </c>
      <c r="AP9">
        <v>0</v>
      </c>
      <c r="AQ9">
        <v>0</v>
      </c>
      <c r="AR9">
        <v>0.32298727391304349</v>
      </c>
      <c r="AS9">
        <v>1.147992359277431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602.87624129900883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76.790839766317475</v>
      </c>
      <c r="L10">
        <v>32.640409571611997</v>
      </c>
      <c r="M10">
        <v>0</v>
      </c>
      <c r="N10">
        <v>14.400430298112543</v>
      </c>
      <c r="O10">
        <v>48.35862835380339</v>
      </c>
      <c r="P10">
        <v>66.269186701452654</v>
      </c>
      <c r="Q10">
        <v>1.9198</v>
      </c>
      <c r="R10">
        <v>4.799500000000001</v>
      </c>
      <c r="S10">
        <v>2.8796999999999997</v>
      </c>
      <c r="T10">
        <v>0</v>
      </c>
      <c r="U10">
        <v>315.77871573105421</v>
      </c>
      <c r="V10">
        <v>0</v>
      </c>
      <c r="W10">
        <v>4.7995000000000001</v>
      </c>
      <c r="X10">
        <v>17.278200000000002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13.241283037273444</v>
      </c>
      <c r="AL10">
        <v>0.33991989974182446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0.32298727391304349</v>
      </c>
      <c r="AS10">
        <v>1.147992359277431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600.96709299255792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76.790839766317475</v>
      </c>
      <c r="L11">
        <v>32.640409571611997</v>
      </c>
      <c r="M11">
        <v>0</v>
      </c>
      <c r="N11">
        <v>14.400430298112543</v>
      </c>
      <c r="O11">
        <v>48.35862835380339</v>
      </c>
      <c r="P11">
        <v>66.269186701452654</v>
      </c>
      <c r="Q11">
        <v>1.9198</v>
      </c>
      <c r="R11">
        <v>4.799500000000001</v>
      </c>
      <c r="S11">
        <v>2.8796999999999997</v>
      </c>
      <c r="T11">
        <v>0</v>
      </c>
      <c r="U11">
        <v>313.22688544987511</v>
      </c>
      <c r="V11">
        <v>0</v>
      </c>
      <c r="W11">
        <v>4.7995000000000001</v>
      </c>
      <c r="X11">
        <v>17.278200000000002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13.241283037273444</v>
      </c>
      <c r="AL11">
        <v>1.6995989907917386</v>
      </c>
      <c r="AM11">
        <v>0</v>
      </c>
      <c r="AN11">
        <v>0</v>
      </c>
      <c r="AO11">
        <v>0</v>
      </c>
      <c r="AP11">
        <v>6.2454772010604821E-2</v>
      </c>
      <c r="AQ11">
        <v>0</v>
      </c>
      <c r="AR11">
        <v>0.32298727391304349</v>
      </c>
      <c r="AS11">
        <v>1.147992359277431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599.83739657443937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76.790839766317475</v>
      </c>
      <c r="L12">
        <v>32.640409571611997</v>
      </c>
      <c r="M12">
        <v>0</v>
      </c>
      <c r="N12">
        <v>14.400430298112543</v>
      </c>
      <c r="O12">
        <v>48.35862835380339</v>
      </c>
      <c r="P12">
        <v>66.269186701452654</v>
      </c>
      <c r="Q12">
        <v>1.9198</v>
      </c>
      <c r="R12">
        <v>4.799500000000001</v>
      </c>
      <c r="S12">
        <v>2.8796999999999997</v>
      </c>
      <c r="T12">
        <v>0</v>
      </c>
      <c r="U12">
        <v>313.22688544987511</v>
      </c>
      <c r="V12">
        <v>0</v>
      </c>
      <c r="W12">
        <v>4.7995000000000001</v>
      </c>
      <c r="X12">
        <v>17.278200000000002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13.241283037273444</v>
      </c>
      <c r="AL12">
        <v>10.19759369079174</v>
      </c>
      <c r="AM12">
        <v>0</v>
      </c>
      <c r="AN12">
        <v>0</v>
      </c>
      <c r="AO12">
        <v>0</v>
      </c>
      <c r="AP12">
        <v>6.2454772010604821E-2</v>
      </c>
      <c r="AQ12">
        <v>0</v>
      </c>
      <c r="AR12">
        <v>0.32298727391304349</v>
      </c>
      <c r="AS12">
        <v>1.147992359277431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608.33539127443942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76.790839766317475</v>
      </c>
      <c r="L13">
        <v>32.640409571611997</v>
      </c>
      <c r="M13">
        <v>0</v>
      </c>
      <c r="N13">
        <v>14.400430298112543</v>
      </c>
      <c r="O13">
        <v>48.35862835380339</v>
      </c>
      <c r="P13">
        <v>66.269186701452654</v>
      </c>
      <c r="Q13">
        <v>1.9198</v>
      </c>
      <c r="R13">
        <v>4.799500000000001</v>
      </c>
      <c r="S13">
        <v>2.8796999999999997</v>
      </c>
      <c r="T13">
        <v>0</v>
      </c>
      <c r="U13">
        <v>313.22688544987511</v>
      </c>
      <c r="V13">
        <v>0</v>
      </c>
      <c r="W13">
        <v>4.7995000000000001</v>
      </c>
      <c r="X13">
        <v>17.278200000000002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13.241283037273444</v>
      </c>
      <c r="AL13">
        <v>10.19759369079174</v>
      </c>
      <c r="AM13">
        <v>0</v>
      </c>
      <c r="AN13">
        <v>0</v>
      </c>
      <c r="AO13">
        <v>0</v>
      </c>
      <c r="AP13">
        <v>6.2454772010604821E-2</v>
      </c>
      <c r="AQ13">
        <v>0</v>
      </c>
      <c r="AR13">
        <v>0.32298727391304349</v>
      </c>
      <c r="AS13">
        <v>1.147992359277431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608.33539127443942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76.790839766317475</v>
      </c>
      <c r="L14">
        <v>32.640409571611997</v>
      </c>
      <c r="M14">
        <v>0</v>
      </c>
      <c r="N14">
        <v>14.400430298112543</v>
      </c>
      <c r="O14">
        <v>48.35862835380339</v>
      </c>
      <c r="P14">
        <v>66.269186701452654</v>
      </c>
      <c r="Q14">
        <v>1.9198</v>
      </c>
      <c r="R14">
        <v>4.799500000000001</v>
      </c>
      <c r="S14">
        <v>2.8796999999999997</v>
      </c>
      <c r="T14">
        <v>0</v>
      </c>
      <c r="U14">
        <v>313.22688544987511</v>
      </c>
      <c r="V14">
        <v>0</v>
      </c>
      <c r="W14">
        <v>4.7995000000000001</v>
      </c>
      <c r="X14">
        <v>17.278200000000002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13.241283037273444</v>
      </c>
      <c r="AL14">
        <v>10.19759369079174</v>
      </c>
      <c r="AM14">
        <v>0</v>
      </c>
      <c r="AN14">
        <v>0</v>
      </c>
      <c r="AO14">
        <v>0</v>
      </c>
      <c r="AP14">
        <v>6.2454772010604821E-2</v>
      </c>
      <c r="AQ14">
        <v>0</v>
      </c>
      <c r="AR14">
        <v>0.32298727391304349</v>
      </c>
      <c r="AS14">
        <v>1.147992359277431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608.33539127443942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76.790839766317475</v>
      </c>
      <c r="L15">
        <v>32.640409571611997</v>
      </c>
      <c r="M15">
        <v>0</v>
      </c>
      <c r="N15">
        <v>14.400430298112543</v>
      </c>
      <c r="O15">
        <v>48.35862835380339</v>
      </c>
      <c r="P15">
        <v>66.269186701452654</v>
      </c>
      <c r="Q15">
        <v>1.9198</v>
      </c>
      <c r="R15">
        <v>4.799500000000001</v>
      </c>
      <c r="S15">
        <v>2.8796999999999997</v>
      </c>
      <c r="T15">
        <v>0</v>
      </c>
      <c r="U15">
        <v>313.22688544987511</v>
      </c>
      <c r="V15">
        <v>0</v>
      </c>
      <c r="W15">
        <v>4.7995000000000001</v>
      </c>
      <c r="X15">
        <v>17.278200000000002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13.241283037273444</v>
      </c>
      <c r="AL15">
        <v>10.19759369079174</v>
      </c>
      <c r="AM15">
        <v>0</v>
      </c>
      <c r="AN15">
        <v>0</v>
      </c>
      <c r="AO15">
        <v>0</v>
      </c>
      <c r="AP15">
        <v>1.7175087698674403</v>
      </c>
      <c r="AQ15">
        <v>0</v>
      </c>
      <c r="AR15">
        <v>0.32298727391304349</v>
      </c>
      <c r="AS15">
        <v>1.147992359277431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609.99044527229626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76.790839766317475</v>
      </c>
      <c r="L16">
        <v>32.640409571611997</v>
      </c>
      <c r="M16">
        <v>0</v>
      </c>
      <c r="N16">
        <v>14.400430298112543</v>
      </c>
      <c r="O16">
        <v>48.35862835380339</v>
      </c>
      <c r="P16">
        <v>66.269186701452654</v>
      </c>
      <c r="Q16">
        <v>1.9198</v>
      </c>
      <c r="R16">
        <v>4.799500000000001</v>
      </c>
      <c r="S16">
        <v>2.8796999999999997</v>
      </c>
      <c r="T16">
        <v>0</v>
      </c>
      <c r="U16">
        <v>313.22688544987511</v>
      </c>
      <c r="V16">
        <v>0</v>
      </c>
      <c r="W16">
        <v>4.7995000000000001</v>
      </c>
      <c r="X16">
        <v>17.278200000000002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13.241283037273444</v>
      </c>
      <c r="AL16">
        <v>1.6995989907917386</v>
      </c>
      <c r="AM16">
        <v>0</v>
      </c>
      <c r="AN16">
        <v>0</v>
      </c>
      <c r="AO16">
        <v>0</v>
      </c>
      <c r="AP16">
        <v>1.7175087698674403</v>
      </c>
      <c r="AQ16">
        <v>0</v>
      </c>
      <c r="AR16">
        <v>0.32298727391304349</v>
      </c>
      <c r="AS16">
        <v>1.147992359277431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601.49245057229621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76.790839766317475</v>
      </c>
      <c r="L17">
        <v>32.640409571611997</v>
      </c>
      <c r="M17">
        <v>0</v>
      </c>
      <c r="N17">
        <v>14.400430298112543</v>
      </c>
      <c r="O17">
        <v>48.35862835380339</v>
      </c>
      <c r="P17">
        <v>66.269186701452654</v>
      </c>
      <c r="Q17">
        <v>1.9198</v>
      </c>
      <c r="R17">
        <v>4.799500000000001</v>
      </c>
      <c r="S17">
        <v>2.8796999999999997</v>
      </c>
      <c r="T17">
        <v>0</v>
      </c>
      <c r="U17">
        <v>313.22688544987511</v>
      </c>
      <c r="V17">
        <v>0</v>
      </c>
      <c r="W17">
        <v>4.7995000000000001</v>
      </c>
      <c r="X17">
        <v>17.278200000000002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13.241283037273444</v>
      </c>
      <c r="AL17">
        <v>0.33991989974182446</v>
      </c>
      <c r="AM17">
        <v>0</v>
      </c>
      <c r="AN17">
        <v>0</v>
      </c>
      <c r="AO17">
        <v>0</v>
      </c>
      <c r="AP17">
        <v>1.7175087698674403</v>
      </c>
      <c r="AQ17">
        <v>0</v>
      </c>
      <c r="AR17">
        <v>0.32298727391304349</v>
      </c>
      <c r="AS17">
        <v>1.147992359277431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600.13277148124632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76.790839766317475</v>
      </c>
      <c r="L18">
        <v>32.640409571611997</v>
      </c>
      <c r="M18">
        <v>0</v>
      </c>
      <c r="N18">
        <v>14.400430298112543</v>
      </c>
      <c r="O18">
        <v>48.35862835380339</v>
      </c>
      <c r="P18">
        <v>66.269186701452654</v>
      </c>
      <c r="Q18">
        <v>1.9198</v>
      </c>
      <c r="R18">
        <v>4.799500000000001</v>
      </c>
      <c r="S18">
        <v>2.8796999999999997</v>
      </c>
      <c r="T18">
        <v>0</v>
      </c>
      <c r="U18">
        <v>313.22688544987511</v>
      </c>
      <c r="V18">
        <v>0</v>
      </c>
      <c r="W18">
        <v>4.7995000000000001</v>
      </c>
      <c r="X18">
        <v>17.278200000000002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13.241283037273444</v>
      </c>
      <c r="AL18">
        <v>0.33991989974182446</v>
      </c>
      <c r="AM18">
        <v>0</v>
      </c>
      <c r="AN18">
        <v>0</v>
      </c>
      <c r="AO18">
        <v>0</v>
      </c>
      <c r="AP18">
        <v>1.7175087698674403</v>
      </c>
      <c r="AQ18">
        <v>0</v>
      </c>
      <c r="AR18">
        <v>0.32298727391304349</v>
      </c>
      <c r="AS18">
        <v>1.147992359277431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600.13277148124632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76.790839766317475</v>
      </c>
      <c r="L19">
        <v>32.640409571611997</v>
      </c>
      <c r="M19">
        <v>0</v>
      </c>
      <c r="N19">
        <v>14.400430298112543</v>
      </c>
      <c r="O19">
        <v>48.35862835380339</v>
      </c>
      <c r="P19">
        <v>66.269186701452654</v>
      </c>
      <c r="Q19">
        <v>1.9198</v>
      </c>
      <c r="R19">
        <v>4.799500000000001</v>
      </c>
      <c r="S19">
        <v>2.8796999999999997</v>
      </c>
      <c r="T19">
        <v>0</v>
      </c>
      <c r="U19">
        <v>313.22688544987511</v>
      </c>
      <c r="V19">
        <v>0</v>
      </c>
      <c r="W19">
        <v>4.7995000000000001</v>
      </c>
      <c r="X19">
        <v>17.278200000000002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13.241283037273444</v>
      </c>
      <c r="AL19">
        <v>0.33991989974182446</v>
      </c>
      <c r="AM19">
        <v>0</v>
      </c>
      <c r="AN19">
        <v>0</v>
      </c>
      <c r="AO19">
        <v>0</v>
      </c>
      <c r="AP19">
        <v>1.7175087698674403</v>
      </c>
      <c r="AQ19">
        <v>0</v>
      </c>
      <c r="AR19">
        <v>0.32298727391304349</v>
      </c>
      <c r="AS19">
        <v>1.147992359277431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600.13277148124632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76.790839766317475</v>
      </c>
      <c r="L20">
        <v>32.640409571611997</v>
      </c>
      <c r="M20">
        <v>0</v>
      </c>
      <c r="N20">
        <v>14.400430298112543</v>
      </c>
      <c r="O20">
        <v>48.35862835380339</v>
      </c>
      <c r="P20">
        <v>66.266862668286848</v>
      </c>
      <c r="Q20">
        <v>1.9198</v>
      </c>
      <c r="R20">
        <v>4.799500000000001</v>
      </c>
      <c r="S20">
        <v>2.8796999999999997</v>
      </c>
      <c r="T20">
        <v>0</v>
      </c>
      <c r="U20">
        <v>313.22688544987511</v>
      </c>
      <c r="V20">
        <v>0</v>
      </c>
      <c r="W20">
        <v>4.7995000000000001</v>
      </c>
      <c r="X20">
        <v>17.278200000000002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13.241283037273444</v>
      </c>
      <c r="AL20">
        <v>0.33991989974182446</v>
      </c>
      <c r="AM20">
        <v>0</v>
      </c>
      <c r="AN20">
        <v>0</v>
      </c>
      <c r="AO20">
        <v>0</v>
      </c>
      <c r="AP20">
        <v>1.7175087698674403</v>
      </c>
      <c r="AQ20">
        <v>0</v>
      </c>
      <c r="AR20">
        <v>0.32298727391304349</v>
      </c>
      <c r="AS20">
        <v>1.147992359277431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600.13044744808053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76.790839766317475</v>
      </c>
      <c r="L21">
        <v>32.640409571611997</v>
      </c>
      <c r="M21">
        <v>0</v>
      </c>
      <c r="N21">
        <v>14.400430298112543</v>
      </c>
      <c r="O21">
        <v>48.35862835380339</v>
      </c>
      <c r="P21">
        <v>66.266862668286848</v>
      </c>
      <c r="Q21">
        <v>1.9198</v>
      </c>
      <c r="R21">
        <v>4.799500000000001</v>
      </c>
      <c r="S21">
        <v>2.8796999999999997</v>
      </c>
      <c r="T21">
        <v>0</v>
      </c>
      <c r="U21">
        <v>313.22688544987511</v>
      </c>
      <c r="V21">
        <v>0</v>
      </c>
      <c r="W21">
        <v>4.7995000000000001</v>
      </c>
      <c r="X21">
        <v>17.278200000000002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13.241283037273444</v>
      </c>
      <c r="AL21">
        <v>0.33991989974182446</v>
      </c>
      <c r="AM21">
        <v>0</v>
      </c>
      <c r="AN21">
        <v>0</v>
      </c>
      <c r="AO21">
        <v>0</v>
      </c>
      <c r="AP21">
        <v>6.2454772010604821E-2</v>
      </c>
      <c r="AQ21">
        <v>0</v>
      </c>
      <c r="AR21">
        <v>0.32298727391304349</v>
      </c>
      <c r="AS21">
        <v>1.147992359277431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598.47539345022369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76.790839766317475</v>
      </c>
      <c r="L22">
        <v>32.640409571611997</v>
      </c>
      <c r="M22">
        <v>0</v>
      </c>
      <c r="N22">
        <v>14.400430298112543</v>
      </c>
      <c r="O22">
        <v>48.35862835380339</v>
      </c>
      <c r="P22">
        <v>66.266862668286848</v>
      </c>
      <c r="Q22">
        <v>1.9198</v>
      </c>
      <c r="R22">
        <v>4.799500000000001</v>
      </c>
      <c r="S22">
        <v>2.8796999999999997</v>
      </c>
      <c r="T22">
        <v>0</v>
      </c>
      <c r="U22">
        <v>313.22688544987511</v>
      </c>
      <c r="V22">
        <v>0</v>
      </c>
      <c r="W22">
        <v>4.8001162139917692</v>
      </c>
      <c r="X22">
        <v>17.279887524448707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13.241283037273444</v>
      </c>
      <c r="AL22">
        <v>0.33991989974182446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0.32298727391304349</v>
      </c>
      <c r="AS22">
        <v>1.147992359277431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598.41524241665354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76.789766997066849</v>
      </c>
      <c r="L23">
        <v>32.640367355419606</v>
      </c>
      <c r="M23">
        <v>0</v>
      </c>
      <c r="N23">
        <v>14.400430298112543</v>
      </c>
      <c r="O23">
        <v>48.35862835380339</v>
      </c>
      <c r="P23">
        <v>66.266862668286848</v>
      </c>
      <c r="Q23">
        <v>1.9203146724324325</v>
      </c>
      <c r="R23">
        <v>4.0304659476549416</v>
      </c>
      <c r="S23">
        <v>2.5213906786171574</v>
      </c>
      <c r="T23">
        <v>0</v>
      </c>
      <c r="U23">
        <v>313.22688544987511</v>
      </c>
      <c r="V23">
        <v>0</v>
      </c>
      <c r="W23">
        <v>10.906482864574251</v>
      </c>
      <c r="X23">
        <v>31.617950052551794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13.241283037273444</v>
      </c>
      <c r="AL23">
        <v>0.33991989974182446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6.4597429384057969</v>
      </c>
      <c r="AS23">
        <v>1.147992359277431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623.8684835730935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76.790657997158775</v>
      </c>
      <c r="L24">
        <v>32.640367355419606</v>
      </c>
      <c r="M24">
        <v>0</v>
      </c>
      <c r="N24">
        <v>14.400430298112543</v>
      </c>
      <c r="O24">
        <v>48.35862835380339</v>
      </c>
      <c r="P24">
        <v>66.266862668286848</v>
      </c>
      <c r="Q24">
        <v>1.9203146724324325</v>
      </c>
      <c r="R24">
        <v>4.8000050650721064</v>
      </c>
      <c r="S24">
        <v>2.879196665546218</v>
      </c>
      <c r="T24">
        <v>0</v>
      </c>
      <c r="U24">
        <v>313.22688544987511</v>
      </c>
      <c r="V24">
        <v>0</v>
      </c>
      <c r="W24">
        <v>11.318161134529149</v>
      </c>
      <c r="X24">
        <v>35.969596711620468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2.7707322536008445</v>
      </c>
      <c r="AI24">
        <v>0</v>
      </c>
      <c r="AJ24">
        <v>0</v>
      </c>
      <c r="AK24">
        <v>13.241283037273444</v>
      </c>
      <c r="AL24">
        <v>0.33991989974182446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6.4597429384057969</v>
      </c>
      <c r="AS24">
        <v>1.147992359277431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632.53077686015604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76.789812505341118</v>
      </c>
      <c r="L25">
        <v>32.639669946383222</v>
      </c>
      <c r="M25">
        <v>0</v>
      </c>
      <c r="N25">
        <v>14.400430298112543</v>
      </c>
      <c r="O25">
        <v>48.35862835380339</v>
      </c>
      <c r="P25">
        <v>66.266862668286848</v>
      </c>
      <c r="Q25">
        <v>1.9203146724324325</v>
      </c>
      <c r="R25">
        <v>4.8000050650721064</v>
      </c>
      <c r="S25">
        <v>2.879196665546218</v>
      </c>
      <c r="T25">
        <v>0</v>
      </c>
      <c r="U25">
        <v>313.22688544987511</v>
      </c>
      <c r="V25">
        <v>0</v>
      </c>
      <c r="W25">
        <v>11.15671576417027</v>
      </c>
      <c r="X25">
        <v>35.371042599395636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9.2357738400000002</v>
      </c>
      <c r="AI25">
        <v>0</v>
      </c>
      <c r="AJ25">
        <v>0</v>
      </c>
      <c r="AK25">
        <v>13.241283037273444</v>
      </c>
      <c r="AL25">
        <v>0.33991989974182446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0.53831186920289853</v>
      </c>
      <c r="AS25">
        <v>1.147992359277431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632.31284499391438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110.39005778976025</v>
      </c>
      <c r="L26">
        <v>62.60946723657451</v>
      </c>
      <c r="M26">
        <v>0</v>
      </c>
      <c r="N26">
        <v>14.400430298112543</v>
      </c>
      <c r="O26">
        <v>48.35862835380339</v>
      </c>
      <c r="P26">
        <v>66.266862668286848</v>
      </c>
      <c r="Q26">
        <v>1.9203146724324325</v>
      </c>
      <c r="R26">
        <v>9.5998642190791443</v>
      </c>
      <c r="S26">
        <v>2.879196665546218</v>
      </c>
      <c r="T26">
        <v>0</v>
      </c>
      <c r="U26">
        <v>313.22688544987511</v>
      </c>
      <c r="V26">
        <v>4.648735972318339</v>
      </c>
      <c r="W26">
        <v>11.318161134529149</v>
      </c>
      <c r="X26">
        <v>35.96891550551782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4.0180066212003114</v>
      </c>
      <c r="AF26">
        <v>0</v>
      </c>
      <c r="AG26">
        <v>0</v>
      </c>
      <c r="AH26">
        <v>9.2357738400000002</v>
      </c>
      <c r="AI26">
        <v>0</v>
      </c>
      <c r="AJ26">
        <v>0</v>
      </c>
      <c r="AK26">
        <v>13.241283037273444</v>
      </c>
      <c r="AL26">
        <v>0.33991989974182446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0.32298727391304349</v>
      </c>
      <c r="AS26">
        <v>1.147992359277431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709.89348299724202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124.78992471252936</v>
      </c>
      <c r="L27">
        <v>62.610394492978955</v>
      </c>
      <c r="M27">
        <v>0</v>
      </c>
      <c r="N27">
        <v>14.400430298112543</v>
      </c>
      <c r="O27">
        <v>48.35862835380339</v>
      </c>
      <c r="P27">
        <v>66.266862668286848</v>
      </c>
      <c r="Q27">
        <v>2.5690560242179612</v>
      </c>
      <c r="R27">
        <v>10.335700288404945</v>
      </c>
      <c r="S27">
        <v>6.1905359854227404</v>
      </c>
      <c r="T27">
        <v>0</v>
      </c>
      <c r="U27">
        <v>313.22688544987511</v>
      </c>
      <c r="V27">
        <v>5.0611475989815409</v>
      </c>
      <c r="W27">
        <v>11.318161134529149</v>
      </c>
      <c r="X27">
        <v>35.969596711620468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8.0360132424006228</v>
      </c>
      <c r="AF27">
        <v>0</v>
      </c>
      <c r="AG27">
        <v>0</v>
      </c>
      <c r="AH27">
        <v>9.2357738400000002</v>
      </c>
      <c r="AI27">
        <v>0</v>
      </c>
      <c r="AJ27">
        <v>0</v>
      </c>
      <c r="AK27">
        <v>13.241283037273444</v>
      </c>
      <c r="AL27">
        <v>0.33991989974182446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0.32298727391304349</v>
      </c>
      <c r="AS27">
        <v>1.147992359277431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733.42129337136942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156.66107675965949</v>
      </c>
      <c r="L28">
        <v>61.959864585235245</v>
      </c>
      <c r="M28">
        <v>0</v>
      </c>
      <c r="N28">
        <v>14.400430298112543</v>
      </c>
      <c r="O28">
        <v>48.35862835380339</v>
      </c>
      <c r="P28">
        <v>66.266862668286848</v>
      </c>
      <c r="Q28">
        <v>2.5691240710059176</v>
      </c>
      <c r="R28">
        <v>10.287894499876574</v>
      </c>
      <c r="S28">
        <v>6.4330110785939976</v>
      </c>
      <c r="T28">
        <v>0</v>
      </c>
      <c r="U28">
        <v>313.22688544987511</v>
      </c>
      <c r="V28">
        <v>5.0571350386740326</v>
      </c>
      <c r="W28">
        <v>11.317072045791248</v>
      </c>
      <c r="X28">
        <v>35.96891550551782</v>
      </c>
      <c r="Y28">
        <v>0</v>
      </c>
      <c r="Z28">
        <v>0</v>
      </c>
      <c r="AA28">
        <v>2.0223225257852793</v>
      </c>
      <c r="AB28">
        <v>3.2112186426106528</v>
      </c>
      <c r="AC28">
        <v>0</v>
      </c>
      <c r="AD28">
        <v>0</v>
      </c>
      <c r="AE28">
        <v>8.0360132424006228</v>
      </c>
      <c r="AF28">
        <v>0</v>
      </c>
      <c r="AG28">
        <v>0</v>
      </c>
      <c r="AH28">
        <v>12.468294633199578</v>
      </c>
      <c r="AI28">
        <v>0</v>
      </c>
      <c r="AJ28">
        <v>0</v>
      </c>
      <c r="AK28">
        <v>13.241283037273444</v>
      </c>
      <c r="AL28">
        <v>0.33991989974182446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0.32298727391304349</v>
      </c>
      <c r="AS28">
        <v>1.147992359277431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773.29693196863411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156.66107675965949</v>
      </c>
      <c r="L29">
        <v>62.610082240890598</v>
      </c>
      <c r="M29">
        <v>0</v>
      </c>
      <c r="N29">
        <v>14.400430298112543</v>
      </c>
      <c r="O29">
        <v>48.35862835380339</v>
      </c>
      <c r="P29">
        <v>66.266862668286848</v>
      </c>
      <c r="Q29">
        <v>2.5691240710059176</v>
      </c>
      <c r="R29">
        <v>10.337524751351351</v>
      </c>
      <c r="S29">
        <v>6.4330110785939976</v>
      </c>
      <c r="T29">
        <v>0</v>
      </c>
      <c r="U29">
        <v>313.22688544987511</v>
      </c>
      <c r="V29">
        <v>5.0571350386740326</v>
      </c>
      <c r="W29">
        <v>11.317072045791248</v>
      </c>
      <c r="X29">
        <v>35.96891550551782</v>
      </c>
      <c r="Y29">
        <v>0</v>
      </c>
      <c r="Z29">
        <v>0.26819605999999996</v>
      </c>
      <c r="AA29">
        <v>3.4252368526722936</v>
      </c>
      <c r="AB29">
        <v>3.2112186426106528</v>
      </c>
      <c r="AC29">
        <v>0</v>
      </c>
      <c r="AD29">
        <v>2.0933018361090081</v>
      </c>
      <c r="AE29">
        <v>8.0360132424006228</v>
      </c>
      <c r="AF29">
        <v>0</v>
      </c>
      <c r="AG29">
        <v>0</v>
      </c>
      <c r="AH29">
        <v>19.626019282998943</v>
      </c>
      <c r="AI29">
        <v>0</v>
      </c>
      <c r="AJ29">
        <v>0</v>
      </c>
      <c r="AK29">
        <v>13.241283037273444</v>
      </c>
      <c r="AL29">
        <v>0.33991989974182446</v>
      </c>
      <c r="AM29">
        <v>1.2870876916729186</v>
      </c>
      <c r="AN29">
        <v>0</v>
      </c>
      <c r="AO29">
        <v>0</v>
      </c>
      <c r="AP29">
        <v>0</v>
      </c>
      <c r="AQ29">
        <v>0</v>
      </c>
      <c r="AR29">
        <v>0.32298727391304349</v>
      </c>
      <c r="AS29">
        <v>1.147992359277431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786.20600444023262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156.66107675965949</v>
      </c>
      <c r="L30">
        <v>62.610082240890598</v>
      </c>
      <c r="M30">
        <v>0</v>
      </c>
      <c r="N30">
        <v>14.400430298112543</v>
      </c>
      <c r="O30">
        <v>48.35862835380339</v>
      </c>
      <c r="P30">
        <v>66.266862668286848</v>
      </c>
      <c r="Q30">
        <v>2.5691240710059176</v>
      </c>
      <c r="R30">
        <v>10.337524751351351</v>
      </c>
      <c r="S30">
        <v>6.4330110785939976</v>
      </c>
      <c r="T30">
        <v>0</v>
      </c>
      <c r="U30">
        <v>313.22688544987511</v>
      </c>
      <c r="V30">
        <v>5.0571350386740326</v>
      </c>
      <c r="W30">
        <v>11.317072045791248</v>
      </c>
      <c r="X30">
        <v>35.96891550551782</v>
      </c>
      <c r="Y30">
        <v>0</v>
      </c>
      <c r="Z30">
        <v>3.1797325280000002</v>
      </c>
      <c r="AA30">
        <v>6.7410755092592618</v>
      </c>
      <c r="AB30">
        <v>6.4224375392348101</v>
      </c>
      <c r="AC30">
        <v>0</v>
      </c>
      <c r="AD30">
        <v>3.8645574507948526</v>
      </c>
      <c r="AE30">
        <v>8.0360132424006228</v>
      </c>
      <c r="AF30">
        <v>0</v>
      </c>
      <c r="AG30">
        <v>0</v>
      </c>
      <c r="AH30">
        <v>28.515451845300948</v>
      </c>
      <c r="AI30">
        <v>0</v>
      </c>
      <c r="AJ30">
        <v>0</v>
      </c>
      <c r="AK30">
        <v>13.241283037273444</v>
      </c>
      <c r="AL30">
        <v>0.33991989974182446</v>
      </c>
      <c r="AM30">
        <v>2.5689749648912232</v>
      </c>
      <c r="AN30">
        <v>0</v>
      </c>
      <c r="AO30">
        <v>0</v>
      </c>
      <c r="AP30">
        <v>0</v>
      </c>
      <c r="AQ30">
        <v>0</v>
      </c>
      <c r="AR30">
        <v>0.32298727391304349</v>
      </c>
      <c r="AS30">
        <v>1.147992359277431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807.58717391164998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156.66107675965949</v>
      </c>
      <c r="L31">
        <v>62.610082240890598</v>
      </c>
      <c r="M31">
        <v>0</v>
      </c>
      <c r="N31">
        <v>14.400430298112543</v>
      </c>
      <c r="O31">
        <v>48.35862835380339</v>
      </c>
      <c r="P31">
        <v>66.266862668286848</v>
      </c>
      <c r="Q31">
        <v>2.5691240710059176</v>
      </c>
      <c r="R31">
        <v>10.337524751351351</v>
      </c>
      <c r="S31">
        <v>6.4330110785939976</v>
      </c>
      <c r="T31">
        <v>0</v>
      </c>
      <c r="U31">
        <v>313.22688544987511</v>
      </c>
      <c r="V31">
        <v>5.0571350386740326</v>
      </c>
      <c r="W31">
        <v>11.317072045791248</v>
      </c>
      <c r="X31">
        <v>35.96891550551782</v>
      </c>
      <c r="Y31">
        <v>0</v>
      </c>
      <c r="Z31">
        <v>3.1797325280000002</v>
      </c>
      <c r="AA31">
        <v>6.7410755092592618</v>
      </c>
      <c r="AB31">
        <v>6.4224375392348101</v>
      </c>
      <c r="AC31">
        <v>0</v>
      </c>
      <c r="AD31">
        <v>4.4545465185465556</v>
      </c>
      <c r="AE31">
        <v>8.0360132424006228</v>
      </c>
      <c r="AF31">
        <v>0</v>
      </c>
      <c r="AG31">
        <v>0</v>
      </c>
      <c r="AH31">
        <v>28.515451845300948</v>
      </c>
      <c r="AI31">
        <v>0</v>
      </c>
      <c r="AJ31">
        <v>0</v>
      </c>
      <c r="AK31">
        <v>13.241283037273444</v>
      </c>
      <c r="AL31">
        <v>1.6995989907917386</v>
      </c>
      <c r="AM31">
        <v>2.5689749648912232</v>
      </c>
      <c r="AN31">
        <v>0</v>
      </c>
      <c r="AO31">
        <v>0</v>
      </c>
      <c r="AP31">
        <v>0</v>
      </c>
      <c r="AQ31">
        <v>0</v>
      </c>
      <c r="AR31">
        <v>0.32298727391304349</v>
      </c>
      <c r="AS31">
        <v>1.147992359277431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809.53684207045148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156.66107675965949</v>
      </c>
      <c r="L32">
        <v>62.610082240890598</v>
      </c>
      <c r="M32">
        <v>0</v>
      </c>
      <c r="N32">
        <v>14.400430298112543</v>
      </c>
      <c r="O32">
        <v>48.35862835380339</v>
      </c>
      <c r="P32">
        <v>66.266862668286848</v>
      </c>
      <c r="Q32">
        <v>2.5691240710059176</v>
      </c>
      <c r="R32">
        <v>10.337524751351351</v>
      </c>
      <c r="S32">
        <v>6.4330110785939976</v>
      </c>
      <c r="T32">
        <v>0</v>
      </c>
      <c r="U32">
        <v>313.22688544987511</v>
      </c>
      <c r="V32">
        <v>5.0571350386740326</v>
      </c>
      <c r="W32">
        <v>11.317072045791248</v>
      </c>
      <c r="X32">
        <v>35.96891550551782</v>
      </c>
      <c r="Y32">
        <v>0</v>
      </c>
      <c r="Z32">
        <v>3.1797325280000002</v>
      </c>
      <c r="AA32">
        <v>6.7410755092592618</v>
      </c>
      <c r="AB32">
        <v>6.4224375392348101</v>
      </c>
      <c r="AC32">
        <v>0</v>
      </c>
      <c r="AD32">
        <v>4.4545465185465556</v>
      </c>
      <c r="AE32">
        <v>8.0360132424006228</v>
      </c>
      <c r="AF32">
        <v>0</v>
      </c>
      <c r="AG32">
        <v>0</v>
      </c>
      <c r="AH32">
        <v>28.515451845300948</v>
      </c>
      <c r="AI32">
        <v>0</v>
      </c>
      <c r="AJ32">
        <v>0</v>
      </c>
      <c r="AK32">
        <v>13.241283037273444</v>
      </c>
      <c r="AL32">
        <v>13.596791418416526</v>
      </c>
      <c r="AM32">
        <v>2.5689749648912232</v>
      </c>
      <c r="AN32">
        <v>0</v>
      </c>
      <c r="AO32">
        <v>0</v>
      </c>
      <c r="AP32">
        <v>0</v>
      </c>
      <c r="AQ32">
        <v>0</v>
      </c>
      <c r="AR32">
        <v>0.32298727391304349</v>
      </c>
      <c r="AS32">
        <v>1.147992359277431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821.43403449807624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156.66107675965949</v>
      </c>
      <c r="L33">
        <v>62.610082240890598</v>
      </c>
      <c r="M33">
        <v>0</v>
      </c>
      <c r="N33">
        <v>14.400430298112543</v>
      </c>
      <c r="O33">
        <v>48.35862835380339</v>
      </c>
      <c r="P33">
        <v>66.266862668286848</v>
      </c>
      <c r="Q33">
        <v>2.5691240710059176</v>
      </c>
      <c r="R33">
        <v>10.337524751351351</v>
      </c>
      <c r="S33">
        <v>6.4330110785939976</v>
      </c>
      <c r="T33">
        <v>0</v>
      </c>
      <c r="U33">
        <v>297.8663902067081</v>
      </c>
      <c r="V33">
        <v>5.0571350386740326</v>
      </c>
      <c r="W33">
        <v>11.317072045791248</v>
      </c>
      <c r="X33">
        <v>35.96891550551782</v>
      </c>
      <c r="Y33">
        <v>0</v>
      </c>
      <c r="Z33">
        <v>3.1797325280000002</v>
      </c>
      <c r="AA33">
        <v>6.7410755092592618</v>
      </c>
      <c r="AB33">
        <v>6.4224375392348101</v>
      </c>
      <c r="AC33">
        <v>0</v>
      </c>
      <c r="AD33">
        <v>6.6818197778198325</v>
      </c>
      <c r="AE33">
        <v>8.0360132424006228</v>
      </c>
      <c r="AF33">
        <v>0</v>
      </c>
      <c r="AG33">
        <v>0</v>
      </c>
      <c r="AH33">
        <v>28.515451845300948</v>
      </c>
      <c r="AI33">
        <v>0</v>
      </c>
      <c r="AJ33">
        <v>0</v>
      </c>
      <c r="AK33">
        <v>13.241283037273444</v>
      </c>
      <c r="AL33">
        <v>13.596791418416526</v>
      </c>
      <c r="AM33">
        <v>2.5689749648912232</v>
      </c>
      <c r="AN33">
        <v>0</v>
      </c>
      <c r="AO33">
        <v>0</v>
      </c>
      <c r="AP33">
        <v>0</v>
      </c>
      <c r="AQ33">
        <v>0</v>
      </c>
      <c r="AR33">
        <v>6.4597429384057969</v>
      </c>
      <c r="AS33">
        <v>1.147992359277431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814.43756817867529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156.66107675965949</v>
      </c>
      <c r="L34">
        <v>62.610082240890598</v>
      </c>
      <c r="M34">
        <v>0</v>
      </c>
      <c r="N34">
        <v>14.400430298112543</v>
      </c>
      <c r="O34">
        <v>48.35862835380339</v>
      </c>
      <c r="P34">
        <v>66.266862668286848</v>
      </c>
      <c r="Q34">
        <v>2.5691240710059176</v>
      </c>
      <c r="R34">
        <v>10.337524751351351</v>
      </c>
      <c r="S34">
        <v>6.4330110785939976</v>
      </c>
      <c r="T34">
        <v>0</v>
      </c>
      <c r="U34">
        <v>287.61955354257918</v>
      </c>
      <c r="V34">
        <v>5.0571350386740326</v>
      </c>
      <c r="W34">
        <v>11.317072045791248</v>
      </c>
      <c r="X34">
        <v>35.96891550551782</v>
      </c>
      <c r="Y34">
        <v>0</v>
      </c>
      <c r="Z34">
        <v>3.1797325280000002</v>
      </c>
      <c r="AA34">
        <v>3.4252368526722936</v>
      </c>
      <c r="AB34">
        <v>6.4224375392348101</v>
      </c>
      <c r="AC34">
        <v>0</v>
      </c>
      <c r="AD34">
        <v>6.6818197778198325</v>
      </c>
      <c r="AE34">
        <v>8.0360132424006228</v>
      </c>
      <c r="AF34">
        <v>0</v>
      </c>
      <c r="AG34">
        <v>0</v>
      </c>
      <c r="AH34">
        <v>28.515451845300948</v>
      </c>
      <c r="AI34">
        <v>0</v>
      </c>
      <c r="AJ34">
        <v>0</v>
      </c>
      <c r="AK34">
        <v>13.241283037273444</v>
      </c>
      <c r="AL34">
        <v>13.596791418416526</v>
      </c>
      <c r="AM34">
        <v>2.5689749648912232</v>
      </c>
      <c r="AN34">
        <v>0</v>
      </c>
      <c r="AO34">
        <v>0</v>
      </c>
      <c r="AP34">
        <v>0</v>
      </c>
      <c r="AQ34">
        <v>0</v>
      </c>
      <c r="AR34">
        <v>6.4597429384057969</v>
      </c>
      <c r="AS34">
        <v>1.147992359277431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800.87489285795925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156.66107675965949</v>
      </c>
      <c r="L35">
        <v>62.610082240890598</v>
      </c>
      <c r="M35">
        <v>0</v>
      </c>
      <c r="N35">
        <v>14.400430298112543</v>
      </c>
      <c r="O35">
        <v>48.35862835380339</v>
      </c>
      <c r="P35">
        <v>66.266862668286848</v>
      </c>
      <c r="Q35">
        <v>2.5691240710059176</v>
      </c>
      <c r="R35">
        <v>10.337524751351351</v>
      </c>
      <c r="S35">
        <v>6.4330110785939976</v>
      </c>
      <c r="T35">
        <v>0</v>
      </c>
      <c r="U35">
        <v>277.37271711323223</v>
      </c>
      <c r="V35">
        <v>5.0571350386740326</v>
      </c>
      <c r="W35">
        <v>11.317072045791248</v>
      </c>
      <c r="X35">
        <v>35.96891550551782</v>
      </c>
      <c r="Y35">
        <v>0</v>
      </c>
      <c r="Z35">
        <v>3.1797325280000002</v>
      </c>
      <c r="AA35">
        <v>3.4252368526722936</v>
      </c>
      <c r="AB35">
        <v>6.4224375392348101</v>
      </c>
      <c r="AC35">
        <v>0</v>
      </c>
      <c r="AD35">
        <v>4.4545465185465556</v>
      </c>
      <c r="AE35">
        <v>8.0360132424006228</v>
      </c>
      <c r="AF35">
        <v>0</v>
      </c>
      <c r="AG35">
        <v>0</v>
      </c>
      <c r="AH35">
        <v>28.515451845300948</v>
      </c>
      <c r="AI35">
        <v>0</v>
      </c>
      <c r="AJ35">
        <v>0</v>
      </c>
      <c r="AK35">
        <v>13.241283037273444</v>
      </c>
      <c r="AL35">
        <v>13.596791418416526</v>
      </c>
      <c r="AM35">
        <v>2.5689749648912232</v>
      </c>
      <c r="AN35">
        <v>0</v>
      </c>
      <c r="AO35">
        <v>0</v>
      </c>
      <c r="AP35">
        <v>0</v>
      </c>
      <c r="AQ35">
        <v>0</v>
      </c>
      <c r="AR35">
        <v>0.80746793079710144</v>
      </c>
      <c r="AS35">
        <v>1.147992359277431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782.74850816173034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156.66107675965949</v>
      </c>
      <c r="L36">
        <v>62.610082240890598</v>
      </c>
      <c r="M36">
        <v>0</v>
      </c>
      <c r="N36">
        <v>14.400430298112543</v>
      </c>
      <c r="O36">
        <v>48.35862835380339</v>
      </c>
      <c r="P36">
        <v>66.266862668286848</v>
      </c>
      <c r="Q36">
        <v>2.5691240710059176</v>
      </c>
      <c r="R36">
        <v>10.337524751351351</v>
      </c>
      <c r="S36">
        <v>6.4330110785939976</v>
      </c>
      <c r="T36">
        <v>0</v>
      </c>
      <c r="U36">
        <v>258.59676917942613</v>
      </c>
      <c r="V36">
        <v>5.0571350386740326</v>
      </c>
      <c r="W36">
        <v>11.317072045791248</v>
      </c>
      <c r="X36">
        <v>35.96891550551782</v>
      </c>
      <c r="Y36">
        <v>0</v>
      </c>
      <c r="Z36">
        <v>0</v>
      </c>
      <c r="AA36">
        <v>2.118623731481482</v>
      </c>
      <c r="AB36">
        <v>3.2112186426106528</v>
      </c>
      <c r="AC36">
        <v>0</v>
      </c>
      <c r="AD36">
        <v>3.8645574507948526</v>
      </c>
      <c r="AE36">
        <v>8.0360132424006228</v>
      </c>
      <c r="AF36">
        <v>0</v>
      </c>
      <c r="AG36">
        <v>0</v>
      </c>
      <c r="AH36">
        <v>21.426995349440336</v>
      </c>
      <c r="AI36">
        <v>0</v>
      </c>
      <c r="AJ36">
        <v>0</v>
      </c>
      <c r="AK36">
        <v>13.241283037273444</v>
      </c>
      <c r="AL36">
        <v>1.6995989907917386</v>
      </c>
      <c r="AM36">
        <v>1.2870876916729186</v>
      </c>
      <c r="AN36">
        <v>0</v>
      </c>
      <c r="AO36">
        <v>0</v>
      </c>
      <c r="AP36">
        <v>0</v>
      </c>
      <c r="AQ36">
        <v>0</v>
      </c>
      <c r="AR36">
        <v>0.53831186920289853</v>
      </c>
      <c r="AS36">
        <v>1.147992359277431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735.1483143560597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156.66107675965949</v>
      </c>
      <c r="L37">
        <v>62.610082240890598</v>
      </c>
      <c r="M37">
        <v>0</v>
      </c>
      <c r="N37">
        <v>14.400430298112543</v>
      </c>
      <c r="O37">
        <v>48.35862835380339</v>
      </c>
      <c r="P37">
        <v>66.266862668286848</v>
      </c>
      <c r="Q37">
        <v>2.5691240710059176</v>
      </c>
      <c r="R37">
        <v>10.337524751351351</v>
      </c>
      <c r="S37">
        <v>6.4330110785939976</v>
      </c>
      <c r="T37">
        <v>0</v>
      </c>
      <c r="U37">
        <v>258.59676917942613</v>
      </c>
      <c r="V37">
        <v>5.0571350386740326</v>
      </c>
      <c r="W37">
        <v>11.317072045791248</v>
      </c>
      <c r="X37">
        <v>35.96891550551782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2.0933018361090081</v>
      </c>
      <c r="AE37">
        <v>8.0360132424006228</v>
      </c>
      <c r="AF37">
        <v>0</v>
      </c>
      <c r="AG37">
        <v>0</v>
      </c>
      <c r="AH37">
        <v>16.162604220000002</v>
      </c>
      <c r="AI37">
        <v>0</v>
      </c>
      <c r="AJ37">
        <v>0</v>
      </c>
      <c r="AK37">
        <v>13.241283037273444</v>
      </c>
      <c r="AL37">
        <v>0.33991989974182446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0.53831186920289853</v>
      </c>
      <c r="AS37">
        <v>1.147992359277431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720.13605845511859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156.66107675965949</v>
      </c>
      <c r="L38">
        <v>62.610082240890598</v>
      </c>
      <c r="M38">
        <v>0</v>
      </c>
      <c r="N38">
        <v>14.400430298112543</v>
      </c>
      <c r="O38">
        <v>48.35862835380339</v>
      </c>
      <c r="P38">
        <v>66.266862668286848</v>
      </c>
      <c r="Q38">
        <v>2.5691240710059176</v>
      </c>
      <c r="R38">
        <v>10.337524751351351</v>
      </c>
      <c r="S38">
        <v>6.4330110785939976</v>
      </c>
      <c r="T38">
        <v>0</v>
      </c>
      <c r="U38">
        <v>258.59676917942613</v>
      </c>
      <c r="V38">
        <v>5.0571350386740326</v>
      </c>
      <c r="W38">
        <v>11.317072045791248</v>
      </c>
      <c r="X38">
        <v>35.96891550551782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8.0360132424006228</v>
      </c>
      <c r="AF38">
        <v>0</v>
      </c>
      <c r="AG38">
        <v>0</v>
      </c>
      <c r="AH38">
        <v>9.2357738400000002</v>
      </c>
      <c r="AI38">
        <v>0</v>
      </c>
      <c r="AJ38">
        <v>0</v>
      </c>
      <c r="AK38">
        <v>13.241283037273444</v>
      </c>
      <c r="AL38">
        <v>0.33991989974182446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0.53831186920289853</v>
      </c>
      <c r="AS38">
        <v>1.147992359277431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711.11592623900947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156.66107675965949</v>
      </c>
      <c r="L39">
        <v>62.610082240890598</v>
      </c>
      <c r="M39">
        <v>0</v>
      </c>
      <c r="N39">
        <v>14.400430298112543</v>
      </c>
      <c r="O39">
        <v>48.35862835380339</v>
      </c>
      <c r="P39">
        <v>66.266862668286848</v>
      </c>
      <c r="Q39">
        <v>2.5691240710059176</v>
      </c>
      <c r="R39">
        <v>10.337524751351351</v>
      </c>
      <c r="S39">
        <v>6.4330110785939976</v>
      </c>
      <c r="T39">
        <v>0</v>
      </c>
      <c r="U39">
        <v>258.59676917942613</v>
      </c>
      <c r="V39">
        <v>5.0571350386740326</v>
      </c>
      <c r="W39">
        <v>11.317072045791248</v>
      </c>
      <c r="X39">
        <v>35.96891550551782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4.0180066212003114</v>
      </c>
      <c r="AF39">
        <v>0</v>
      </c>
      <c r="AG39">
        <v>0</v>
      </c>
      <c r="AH39">
        <v>4.6178869200000001</v>
      </c>
      <c r="AI39">
        <v>0</v>
      </c>
      <c r="AJ39">
        <v>0</v>
      </c>
      <c r="AK39">
        <v>13.241283037273444</v>
      </c>
      <c r="AL39">
        <v>0.33991989974182446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0.53831186920289853</v>
      </c>
      <c r="AS39">
        <v>1.147992359277431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702.48003269780929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156.66107675965949</v>
      </c>
      <c r="L40">
        <v>62.610082240890598</v>
      </c>
      <c r="M40">
        <v>0</v>
      </c>
      <c r="N40">
        <v>14.400430298112543</v>
      </c>
      <c r="O40">
        <v>48.35862835380339</v>
      </c>
      <c r="P40">
        <v>66.266862668286848</v>
      </c>
      <c r="Q40">
        <v>2.5691240710059176</v>
      </c>
      <c r="R40">
        <v>10.337524751351351</v>
      </c>
      <c r="S40">
        <v>6.4330110785939976</v>
      </c>
      <c r="T40">
        <v>0</v>
      </c>
      <c r="U40">
        <v>258.59676917942613</v>
      </c>
      <c r="V40">
        <v>5.0571350386740326</v>
      </c>
      <c r="W40">
        <v>11.317072045791248</v>
      </c>
      <c r="X40">
        <v>35.96891550551782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4.0180066212003114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13.241283037273444</v>
      </c>
      <c r="AL40">
        <v>0.33991989974182446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0.53831186920289853</v>
      </c>
      <c r="AS40">
        <v>1.147992359277431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697.86214577780925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156.66107675965949</v>
      </c>
      <c r="L41">
        <v>62.610082240890598</v>
      </c>
      <c r="M41">
        <v>0</v>
      </c>
      <c r="N41">
        <v>14.400430298112543</v>
      </c>
      <c r="O41">
        <v>48.35862835380339</v>
      </c>
      <c r="P41">
        <v>66.266862668286848</v>
      </c>
      <c r="Q41">
        <v>2.5691240710059176</v>
      </c>
      <c r="R41">
        <v>10.337524751351351</v>
      </c>
      <c r="S41">
        <v>6.4330110785939976</v>
      </c>
      <c r="T41">
        <v>0</v>
      </c>
      <c r="U41">
        <v>258.59676917942613</v>
      </c>
      <c r="V41">
        <v>5.0571350386740326</v>
      </c>
      <c r="W41">
        <v>11.317072045791248</v>
      </c>
      <c r="X41">
        <v>35.96891550551782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4.0180066212003114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13.241283037273444</v>
      </c>
      <c r="AL41">
        <v>0.33991989974182446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0.53831186920289853</v>
      </c>
      <c r="AS41">
        <v>2.0335864504906338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698.74773986902244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156.66107675965949</v>
      </c>
      <c r="L42">
        <v>62.610082240890598</v>
      </c>
      <c r="M42">
        <v>0</v>
      </c>
      <c r="N42">
        <v>14.400430298112543</v>
      </c>
      <c r="O42">
        <v>48.35862835380339</v>
      </c>
      <c r="P42">
        <v>66.266862668286848</v>
      </c>
      <c r="Q42">
        <v>2.5691240710059176</v>
      </c>
      <c r="R42">
        <v>10.337524751351351</v>
      </c>
      <c r="S42">
        <v>6.4330110785939976</v>
      </c>
      <c r="T42">
        <v>0</v>
      </c>
      <c r="U42">
        <v>258.59676917942613</v>
      </c>
      <c r="V42">
        <v>5.0571350386740326</v>
      </c>
      <c r="W42">
        <v>11.317072045791248</v>
      </c>
      <c r="X42">
        <v>35.96891550551782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4.0180066212003114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13.241283037273444</v>
      </c>
      <c r="AL42">
        <v>0.33991989974182446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0.53831186920289853</v>
      </c>
      <c r="AS42">
        <v>2.0335864504906338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698.74773986902244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156.66107675965949</v>
      </c>
      <c r="L43">
        <v>62.610082240890598</v>
      </c>
      <c r="M43">
        <v>0</v>
      </c>
      <c r="N43">
        <v>14.400430298112543</v>
      </c>
      <c r="O43">
        <v>48.35862835380339</v>
      </c>
      <c r="P43">
        <v>66.266862668286848</v>
      </c>
      <c r="Q43">
        <v>2.5691240710059176</v>
      </c>
      <c r="R43">
        <v>10.337524751351351</v>
      </c>
      <c r="S43">
        <v>6.4330110785939976</v>
      </c>
      <c r="T43">
        <v>0</v>
      </c>
      <c r="U43">
        <v>258.59676917942613</v>
      </c>
      <c r="V43">
        <v>5.0571350386740326</v>
      </c>
      <c r="W43">
        <v>11.317072045791248</v>
      </c>
      <c r="X43">
        <v>35.96891550551782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4.0180066212003114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13.241283037273444</v>
      </c>
      <c r="AL43">
        <v>0.33991989974182446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0.53831186920289853</v>
      </c>
      <c r="AS43">
        <v>1.147992359277431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697.86214577780925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156.66107675965949</v>
      </c>
      <c r="L44">
        <v>62.610082240890598</v>
      </c>
      <c r="M44">
        <v>0</v>
      </c>
      <c r="N44">
        <v>14.400430298112543</v>
      </c>
      <c r="O44">
        <v>48.35862835380339</v>
      </c>
      <c r="P44">
        <v>66.266862668286848</v>
      </c>
      <c r="Q44">
        <v>2.5691240710059176</v>
      </c>
      <c r="R44">
        <v>10.337524751351351</v>
      </c>
      <c r="S44">
        <v>6.4330110785939976</v>
      </c>
      <c r="T44">
        <v>0</v>
      </c>
      <c r="U44">
        <v>258.59676917942613</v>
      </c>
      <c r="V44">
        <v>5.0571350386740326</v>
      </c>
      <c r="W44">
        <v>11.317072045791248</v>
      </c>
      <c r="X44">
        <v>35.96891550551782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4.0180066212003114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13.241283037273444</v>
      </c>
      <c r="AL44">
        <v>0.33991989974182446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0.53831186920289853</v>
      </c>
      <c r="AS44">
        <v>1.147992359277431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697.86214577780925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156.66060896613638</v>
      </c>
      <c r="L45">
        <v>62.610082240890598</v>
      </c>
      <c r="M45">
        <v>0</v>
      </c>
      <c r="N45">
        <v>14.400430298112543</v>
      </c>
      <c r="O45">
        <v>48.35862835380339</v>
      </c>
      <c r="P45">
        <v>66.266862668286848</v>
      </c>
      <c r="Q45">
        <v>2.5691240710059176</v>
      </c>
      <c r="R45">
        <v>10.337524751351351</v>
      </c>
      <c r="S45">
        <v>6.4330110785939976</v>
      </c>
      <c r="T45">
        <v>0</v>
      </c>
      <c r="U45">
        <v>258.59676917942613</v>
      </c>
      <c r="V45">
        <v>5.0571350386740326</v>
      </c>
      <c r="W45">
        <v>11.317072045791248</v>
      </c>
      <c r="X45">
        <v>35.96891550551782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13.241283037273444</v>
      </c>
      <c r="AL45">
        <v>0.33991989974182446</v>
      </c>
      <c r="AM45">
        <v>0</v>
      </c>
      <c r="AN45">
        <v>0</v>
      </c>
      <c r="AO45">
        <v>0</v>
      </c>
      <c r="AP45">
        <v>9.3682411973487992E-2</v>
      </c>
      <c r="AQ45">
        <v>0</v>
      </c>
      <c r="AR45">
        <v>8.8821467307971016</v>
      </c>
      <c r="AS45">
        <v>1.147992359277431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702.28118863665361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156.66107675965949</v>
      </c>
      <c r="L46">
        <v>62.610082240890598</v>
      </c>
      <c r="M46">
        <v>0</v>
      </c>
      <c r="N46">
        <v>14.400430298112543</v>
      </c>
      <c r="O46">
        <v>48.35862835380339</v>
      </c>
      <c r="P46">
        <v>66.266862668286848</v>
      </c>
      <c r="Q46">
        <v>2.5691240710059176</v>
      </c>
      <c r="R46">
        <v>10.337524751351351</v>
      </c>
      <c r="S46">
        <v>6.4330110785939976</v>
      </c>
      <c r="T46">
        <v>0</v>
      </c>
      <c r="U46">
        <v>258.59676917942613</v>
      </c>
      <c r="V46">
        <v>5.0571350386740326</v>
      </c>
      <c r="W46">
        <v>11.317072045791248</v>
      </c>
      <c r="X46">
        <v>35.96891550551782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13.241283037273444</v>
      </c>
      <c r="AL46">
        <v>0.33991989974182446</v>
      </c>
      <c r="AM46">
        <v>0</v>
      </c>
      <c r="AN46">
        <v>0</v>
      </c>
      <c r="AO46">
        <v>0</v>
      </c>
      <c r="AP46">
        <v>9.3682411973487992E-2</v>
      </c>
      <c r="AQ46">
        <v>0</v>
      </c>
      <c r="AR46">
        <v>8.8821467307971016</v>
      </c>
      <c r="AS46">
        <v>1.147992359277431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702.28165643017667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156.66107675965949</v>
      </c>
      <c r="L47">
        <v>62.610082240890598</v>
      </c>
      <c r="M47">
        <v>0</v>
      </c>
      <c r="N47">
        <v>14.400430298112543</v>
      </c>
      <c r="O47">
        <v>48.35862835380339</v>
      </c>
      <c r="P47">
        <v>66.266862668286848</v>
      </c>
      <c r="Q47">
        <v>2.5691240710059176</v>
      </c>
      <c r="R47">
        <v>10.337524751351351</v>
      </c>
      <c r="S47">
        <v>6.4330110785939976</v>
      </c>
      <c r="T47">
        <v>0</v>
      </c>
      <c r="U47">
        <v>258.59676917942613</v>
      </c>
      <c r="V47">
        <v>5.0571350386740326</v>
      </c>
      <c r="W47">
        <v>11.317072045791248</v>
      </c>
      <c r="X47">
        <v>35.96891550551782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13.241283037273444</v>
      </c>
      <c r="AL47">
        <v>0.33991989974182446</v>
      </c>
      <c r="AM47">
        <v>0</v>
      </c>
      <c r="AN47">
        <v>0</v>
      </c>
      <c r="AO47">
        <v>0</v>
      </c>
      <c r="AP47">
        <v>9.3682411973487992E-2</v>
      </c>
      <c r="AQ47">
        <v>0</v>
      </c>
      <c r="AR47">
        <v>0.80746793079710144</v>
      </c>
      <c r="AS47">
        <v>1.147992359277431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694.20697763017665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156.66107675965949</v>
      </c>
      <c r="L48">
        <v>62.610082240890598</v>
      </c>
      <c r="M48">
        <v>0</v>
      </c>
      <c r="N48">
        <v>14.400430298112543</v>
      </c>
      <c r="O48">
        <v>48.35862835380339</v>
      </c>
      <c r="P48">
        <v>66.266862668286848</v>
      </c>
      <c r="Q48">
        <v>2.5691240710059176</v>
      </c>
      <c r="R48">
        <v>10.337524751351351</v>
      </c>
      <c r="S48">
        <v>6.4330110785939976</v>
      </c>
      <c r="T48">
        <v>0</v>
      </c>
      <c r="U48">
        <v>258.59676917942613</v>
      </c>
      <c r="V48">
        <v>5.0571350386740326</v>
      </c>
      <c r="W48">
        <v>11.317072045791248</v>
      </c>
      <c r="X48">
        <v>35.96891550551782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13.241283037273444</v>
      </c>
      <c r="AL48">
        <v>0.33991989974182446</v>
      </c>
      <c r="AM48">
        <v>0</v>
      </c>
      <c r="AN48">
        <v>0</v>
      </c>
      <c r="AO48">
        <v>0</v>
      </c>
      <c r="AP48">
        <v>3.1227386005302411E-2</v>
      </c>
      <c r="AQ48">
        <v>0</v>
      </c>
      <c r="AR48">
        <v>0.53831186920289853</v>
      </c>
      <c r="AS48">
        <v>2.0335864504906338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694.76096063382738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156.66107675965949</v>
      </c>
      <c r="L49">
        <v>62.610082240890598</v>
      </c>
      <c r="M49">
        <v>0</v>
      </c>
      <c r="N49">
        <v>14.400430298112543</v>
      </c>
      <c r="O49">
        <v>48.35862835380339</v>
      </c>
      <c r="P49">
        <v>66.266862668286848</v>
      </c>
      <c r="Q49">
        <v>2.5691240710059176</v>
      </c>
      <c r="R49">
        <v>10.337524751351351</v>
      </c>
      <c r="S49">
        <v>6.4330110785939976</v>
      </c>
      <c r="T49">
        <v>0</v>
      </c>
      <c r="U49">
        <v>258.59676917942613</v>
      </c>
      <c r="V49">
        <v>5.0571350386740326</v>
      </c>
      <c r="W49">
        <v>11.317072045791248</v>
      </c>
      <c r="X49">
        <v>35.96891550551782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13.241283037273444</v>
      </c>
      <c r="AL49">
        <v>0.33991989974182446</v>
      </c>
      <c r="AM49">
        <v>0</v>
      </c>
      <c r="AN49">
        <v>0</v>
      </c>
      <c r="AO49">
        <v>0</v>
      </c>
      <c r="AP49">
        <v>3.1227386005302411E-2</v>
      </c>
      <c r="AQ49">
        <v>0</v>
      </c>
      <c r="AR49">
        <v>0.53831186920289853</v>
      </c>
      <c r="AS49">
        <v>2.0335864504906338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694.76096063382738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156.66107675965949</v>
      </c>
      <c r="L50">
        <v>62.610082240890598</v>
      </c>
      <c r="M50">
        <v>0</v>
      </c>
      <c r="N50">
        <v>14.400430298112543</v>
      </c>
      <c r="O50">
        <v>48.35862835380339</v>
      </c>
      <c r="P50">
        <v>66.266862668286848</v>
      </c>
      <c r="Q50">
        <v>2.5691240710059176</v>
      </c>
      <c r="R50">
        <v>10.337524751351351</v>
      </c>
      <c r="S50">
        <v>6.4330110785939976</v>
      </c>
      <c r="T50">
        <v>0</v>
      </c>
      <c r="U50">
        <v>258.59676917942613</v>
      </c>
      <c r="V50">
        <v>5.0571350386740326</v>
      </c>
      <c r="W50">
        <v>11.317072045791248</v>
      </c>
      <c r="X50">
        <v>35.96891550551782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13.241283037273444</v>
      </c>
      <c r="AL50">
        <v>0.33991989974182446</v>
      </c>
      <c r="AM50">
        <v>0</v>
      </c>
      <c r="AN50">
        <v>0</v>
      </c>
      <c r="AO50">
        <v>0</v>
      </c>
      <c r="AP50">
        <v>3.1227386005302411E-2</v>
      </c>
      <c r="AQ50">
        <v>0</v>
      </c>
      <c r="AR50">
        <v>0.53831186920289853</v>
      </c>
      <c r="AS50">
        <v>2.0335864504906338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694.76096063382738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156.66107675965949</v>
      </c>
      <c r="L51">
        <v>62.610082240890598</v>
      </c>
      <c r="M51">
        <v>0</v>
      </c>
      <c r="N51">
        <v>14.400430298112543</v>
      </c>
      <c r="O51">
        <v>48.35862835380339</v>
      </c>
      <c r="P51">
        <v>66.266862668286848</v>
      </c>
      <c r="Q51">
        <v>2.5691240710059176</v>
      </c>
      <c r="R51">
        <v>10.337524751351351</v>
      </c>
      <c r="S51">
        <v>6.4330110785939976</v>
      </c>
      <c r="T51">
        <v>0</v>
      </c>
      <c r="U51">
        <v>258.59676917942613</v>
      </c>
      <c r="V51">
        <v>5.0571350386740326</v>
      </c>
      <c r="W51">
        <v>11.317072045791248</v>
      </c>
      <c r="X51">
        <v>35.96891550551782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13.241283037273444</v>
      </c>
      <c r="AL51">
        <v>0.33991989974182446</v>
      </c>
      <c r="AM51">
        <v>0</v>
      </c>
      <c r="AN51">
        <v>0</v>
      </c>
      <c r="AO51">
        <v>0</v>
      </c>
      <c r="AP51">
        <v>1.6550539978568355</v>
      </c>
      <c r="AQ51">
        <v>0</v>
      </c>
      <c r="AR51">
        <v>0.53831186920289853</v>
      </c>
      <c r="AS51">
        <v>1.147992359277431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695.49919315446573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156.66107675965949</v>
      </c>
      <c r="L52">
        <v>62.610082240890598</v>
      </c>
      <c r="M52">
        <v>0</v>
      </c>
      <c r="N52">
        <v>14.400430298112543</v>
      </c>
      <c r="O52">
        <v>48.35862835380339</v>
      </c>
      <c r="P52">
        <v>66.266862668286848</v>
      </c>
      <c r="Q52">
        <v>2.5691240710059176</v>
      </c>
      <c r="R52">
        <v>10.337524751351351</v>
      </c>
      <c r="S52">
        <v>6.4330110785939976</v>
      </c>
      <c r="T52">
        <v>0</v>
      </c>
      <c r="U52">
        <v>258.59676917942613</v>
      </c>
      <c r="V52">
        <v>5.0571350386740326</v>
      </c>
      <c r="W52">
        <v>11.317072045791248</v>
      </c>
      <c r="X52">
        <v>35.96891550551782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13.241283037273444</v>
      </c>
      <c r="AL52">
        <v>0.33991989974182446</v>
      </c>
      <c r="AM52">
        <v>0</v>
      </c>
      <c r="AN52">
        <v>0</v>
      </c>
      <c r="AO52">
        <v>0</v>
      </c>
      <c r="AP52">
        <v>1.6550539978568355</v>
      </c>
      <c r="AQ52">
        <v>0</v>
      </c>
      <c r="AR52">
        <v>0.53831186920289853</v>
      </c>
      <c r="AS52">
        <v>1.147992359277431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695.49919315446573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156.66107675965949</v>
      </c>
      <c r="L53">
        <v>62.610082240890598</v>
      </c>
      <c r="M53">
        <v>0</v>
      </c>
      <c r="N53">
        <v>14.400430298112543</v>
      </c>
      <c r="O53">
        <v>48.35862835380339</v>
      </c>
      <c r="P53">
        <v>66.266862668286848</v>
      </c>
      <c r="Q53">
        <v>2.5691240710059176</v>
      </c>
      <c r="R53">
        <v>10.337524751351351</v>
      </c>
      <c r="S53">
        <v>6.4330110785939976</v>
      </c>
      <c r="T53">
        <v>0</v>
      </c>
      <c r="U53">
        <v>258.59676917942613</v>
      </c>
      <c r="V53">
        <v>5.0571350386740326</v>
      </c>
      <c r="W53">
        <v>11.317072045791248</v>
      </c>
      <c r="X53">
        <v>35.96891550551782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13.241283037273444</v>
      </c>
      <c r="AL53">
        <v>0.33991989974182446</v>
      </c>
      <c r="AM53">
        <v>0</v>
      </c>
      <c r="AN53">
        <v>0</v>
      </c>
      <c r="AO53">
        <v>0</v>
      </c>
      <c r="AP53">
        <v>1.6550539978568355</v>
      </c>
      <c r="AQ53">
        <v>0</v>
      </c>
      <c r="AR53">
        <v>0.53831186920289853</v>
      </c>
      <c r="AS53">
        <v>1.147992359277431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695.49919315446573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156.66107675965949</v>
      </c>
      <c r="L54">
        <v>62.610082240890598</v>
      </c>
      <c r="M54">
        <v>0</v>
      </c>
      <c r="N54">
        <v>14.400430298112543</v>
      </c>
      <c r="O54">
        <v>48.35862835380339</v>
      </c>
      <c r="P54">
        <v>66.266862668286848</v>
      </c>
      <c r="Q54">
        <v>2.5691240710059176</v>
      </c>
      <c r="R54">
        <v>10.337524751351351</v>
      </c>
      <c r="S54">
        <v>6.4330110785939976</v>
      </c>
      <c r="T54">
        <v>0</v>
      </c>
      <c r="U54">
        <v>258.59676917942613</v>
      </c>
      <c r="V54">
        <v>5.0571350386740326</v>
      </c>
      <c r="W54">
        <v>11.317072045791248</v>
      </c>
      <c r="X54">
        <v>35.96891550551782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13.241283037273444</v>
      </c>
      <c r="AL54">
        <v>0.33991989974182446</v>
      </c>
      <c r="AM54">
        <v>0</v>
      </c>
      <c r="AN54">
        <v>0</v>
      </c>
      <c r="AO54">
        <v>0</v>
      </c>
      <c r="AP54">
        <v>1.6550539978568355</v>
      </c>
      <c r="AQ54">
        <v>0</v>
      </c>
      <c r="AR54">
        <v>0.53831186920289853</v>
      </c>
      <c r="AS54">
        <v>1.147992359277431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695.49919315446573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76.790628958569215</v>
      </c>
      <c r="L55">
        <v>32.639730729236611</v>
      </c>
      <c r="M55">
        <v>0</v>
      </c>
      <c r="N55">
        <v>14.400430298112543</v>
      </c>
      <c r="O55">
        <v>48.35862835380339</v>
      </c>
      <c r="P55">
        <v>66.266862668286848</v>
      </c>
      <c r="Q55">
        <v>2.5690560242179612</v>
      </c>
      <c r="R55">
        <v>10.337524751351351</v>
      </c>
      <c r="S55">
        <v>6.4298879257009336</v>
      </c>
      <c r="T55">
        <v>0</v>
      </c>
      <c r="U55">
        <v>261.55962222184621</v>
      </c>
      <c r="V55">
        <v>5.0571350386740326</v>
      </c>
      <c r="W55">
        <v>11.317072045791248</v>
      </c>
      <c r="X55">
        <v>35.96891550551782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13.241283037273444</v>
      </c>
      <c r="AL55">
        <v>0.33991989974182446</v>
      </c>
      <c r="AM55">
        <v>0</v>
      </c>
      <c r="AN55">
        <v>0</v>
      </c>
      <c r="AO55">
        <v>0</v>
      </c>
      <c r="AP55">
        <v>1.7175087698674403</v>
      </c>
      <c r="AQ55">
        <v>0</v>
      </c>
      <c r="AR55">
        <v>0.53831186920289853</v>
      </c>
      <c r="AS55">
        <v>1.147992359277431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588.6805104564711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76.790628958569215</v>
      </c>
      <c r="L56">
        <v>32.640271736831451</v>
      </c>
      <c r="M56">
        <v>0</v>
      </c>
      <c r="N56">
        <v>14.400430298112543</v>
      </c>
      <c r="O56">
        <v>48.35862835380339</v>
      </c>
      <c r="P56">
        <v>66.266862668286848</v>
      </c>
      <c r="Q56">
        <v>2.5690560242179612</v>
      </c>
      <c r="R56">
        <v>10.337524751351351</v>
      </c>
      <c r="S56">
        <v>6.4298879257009336</v>
      </c>
      <c r="T56">
        <v>0</v>
      </c>
      <c r="U56">
        <v>262.00641359340034</v>
      </c>
      <c r="V56">
        <v>5.0571350386740326</v>
      </c>
      <c r="W56">
        <v>11.317072045791248</v>
      </c>
      <c r="X56">
        <v>35.96891550551782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13.241283037273444</v>
      </c>
      <c r="AL56">
        <v>0.33991989974182446</v>
      </c>
      <c r="AM56">
        <v>0</v>
      </c>
      <c r="AN56">
        <v>0</v>
      </c>
      <c r="AO56">
        <v>0</v>
      </c>
      <c r="AP56">
        <v>1.7175087698674403</v>
      </c>
      <c r="AQ56">
        <v>0</v>
      </c>
      <c r="AR56">
        <v>0.53831186920289853</v>
      </c>
      <c r="AS56">
        <v>1.147992359277431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589.12784283562007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76.790628958569215</v>
      </c>
      <c r="L57">
        <v>32.640295685652816</v>
      </c>
      <c r="M57">
        <v>0</v>
      </c>
      <c r="N57">
        <v>14.400430298112543</v>
      </c>
      <c r="O57">
        <v>48.35862835380339</v>
      </c>
      <c r="P57">
        <v>66.266862668286848</v>
      </c>
      <c r="Q57">
        <v>2.5691240710059176</v>
      </c>
      <c r="R57">
        <v>10.337524751351351</v>
      </c>
      <c r="S57">
        <v>6.4330110785939976</v>
      </c>
      <c r="T57">
        <v>0</v>
      </c>
      <c r="U57">
        <v>262.00641359340034</v>
      </c>
      <c r="V57">
        <v>5.0571350386740326</v>
      </c>
      <c r="W57">
        <v>11.317072045791248</v>
      </c>
      <c r="X57">
        <v>35.96891550551782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13.241283037273444</v>
      </c>
      <c r="AL57">
        <v>0.33991989974182446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0.53831186920289853</v>
      </c>
      <c r="AS57">
        <v>2.0335864504906338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588.29914330546819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76.790628958569215</v>
      </c>
      <c r="L58">
        <v>32.640027422234361</v>
      </c>
      <c r="M58">
        <v>0</v>
      </c>
      <c r="N58">
        <v>14.400430298112543</v>
      </c>
      <c r="O58">
        <v>48.35862835380339</v>
      </c>
      <c r="P58">
        <v>66.266862668286848</v>
      </c>
      <c r="Q58">
        <v>2.5691240710059176</v>
      </c>
      <c r="R58">
        <v>10.337524751351351</v>
      </c>
      <c r="S58">
        <v>6.4330110785939976</v>
      </c>
      <c r="T58">
        <v>0</v>
      </c>
      <c r="U58">
        <v>262.00641359340034</v>
      </c>
      <c r="V58">
        <v>5.0571350386740326</v>
      </c>
      <c r="W58">
        <v>11.317072045791248</v>
      </c>
      <c r="X58">
        <v>35.96891550551782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13.241283037273444</v>
      </c>
      <c r="AL58">
        <v>0.33991989974182446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0.53831186920289853</v>
      </c>
      <c r="AS58">
        <v>2.0335864504906338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588.29887504204976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76.790628958569215</v>
      </c>
      <c r="L59">
        <v>32.639920304392945</v>
      </c>
      <c r="M59">
        <v>0</v>
      </c>
      <c r="N59">
        <v>14.400430298112543</v>
      </c>
      <c r="O59">
        <v>48.35862835380339</v>
      </c>
      <c r="P59">
        <v>66.266862668286848</v>
      </c>
      <c r="Q59">
        <v>2.5691240710059176</v>
      </c>
      <c r="R59">
        <v>10.337524751351351</v>
      </c>
      <c r="S59">
        <v>6.4330110785939976</v>
      </c>
      <c r="T59">
        <v>0</v>
      </c>
      <c r="U59">
        <v>262.00641359340034</v>
      </c>
      <c r="V59">
        <v>5.0571350386740326</v>
      </c>
      <c r="W59">
        <v>11.317072045791248</v>
      </c>
      <c r="X59">
        <v>35.96891550551782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13.241283037273444</v>
      </c>
      <c r="AL59">
        <v>0.33991989974182446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0.53831186920289853</v>
      </c>
      <c r="AS59">
        <v>1.147992359277431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587.4131738329952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76.790628958569215</v>
      </c>
      <c r="L60">
        <v>32.639730729236611</v>
      </c>
      <c r="M60">
        <v>0</v>
      </c>
      <c r="N60">
        <v>14.400430298112543</v>
      </c>
      <c r="O60">
        <v>48.35862835380339</v>
      </c>
      <c r="P60">
        <v>66.266862668286848</v>
      </c>
      <c r="Q60">
        <v>2.5691240710059176</v>
      </c>
      <c r="R60">
        <v>10.337524751351351</v>
      </c>
      <c r="S60">
        <v>6.4330110785939976</v>
      </c>
      <c r="T60">
        <v>0</v>
      </c>
      <c r="U60">
        <v>262.00641359340034</v>
      </c>
      <c r="V60">
        <v>5.0571350386740326</v>
      </c>
      <c r="W60">
        <v>11.317072045791248</v>
      </c>
      <c r="X60">
        <v>35.96891550551782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13.241283037273444</v>
      </c>
      <c r="AL60">
        <v>0.33991989974182446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0.53831186920289853</v>
      </c>
      <c r="AS60">
        <v>1.147992359277431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587.41298425783884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81.590589512366691</v>
      </c>
      <c r="L61">
        <v>62.610394492978955</v>
      </c>
      <c r="M61">
        <v>0</v>
      </c>
      <c r="N61">
        <v>14.400430298112543</v>
      </c>
      <c r="O61">
        <v>48.35862835380339</v>
      </c>
      <c r="P61">
        <v>66.266862668286848</v>
      </c>
      <c r="Q61">
        <v>2.5691240710059176</v>
      </c>
      <c r="R61">
        <v>10.337524751351351</v>
      </c>
      <c r="S61">
        <v>6.4330110785939976</v>
      </c>
      <c r="T61">
        <v>0</v>
      </c>
      <c r="U61">
        <v>262.00641359340034</v>
      </c>
      <c r="V61">
        <v>5.0571350386740326</v>
      </c>
      <c r="W61">
        <v>11.317072045791248</v>
      </c>
      <c r="X61">
        <v>35.96891550551782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13.241283037273444</v>
      </c>
      <c r="AL61">
        <v>0.33991989974182446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0.53831186920289853</v>
      </c>
      <c r="AS61">
        <v>1.147992359277431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622.18360857537868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156.66107675965949</v>
      </c>
      <c r="L62">
        <v>62.610082240890598</v>
      </c>
      <c r="M62">
        <v>0</v>
      </c>
      <c r="N62">
        <v>14.400430298112543</v>
      </c>
      <c r="O62">
        <v>48.35862835380339</v>
      </c>
      <c r="P62">
        <v>66.266862668286848</v>
      </c>
      <c r="Q62">
        <v>2.5691240710059176</v>
      </c>
      <c r="R62">
        <v>10.337524751351351</v>
      </c>
      <c r="S62">
        <v>6.4330110785939976</v>
      </c>
      <c r="T62">
        <v>0</v>
      </c>
      <c r="U62">
        <v>262.00641359340034</v>
      </c>
      <c r="V62">
        <v>5.0571350386740326</v>
      </c>
      <c r="W62">
        <v>11.317072045791248</v>
      </c>
      <c r="X62">
        <v>35.96891550551782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13.241283037273444</v>
      </c>
      <c r="AL62">
        <v>0.33991989974182446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0.53831186920289853</v>
      </c>
      <c r="AS62">
        <v>1.147992359277431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697.25378357058321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156.72913671338904</v>
      </c>
      <c r="L63">
        <v>62.610394492978955</v>
      </c>
      <c r="M63">
        <v>0</v>
      </c>
      <c r="N63">
        <v>14.400430298112543</v>
      </c>
      <c r="O63">
        <v>48.35862835380339</v>
      </c>
      <c r="P63">
        <v>66.266862668286848</v>
      </c>
      <c r="Q63">
        <v>2.5691240710059176</v>
      </c>
      <c r="R63">
        <v>10.337524751351351</v>
      </c>
      <c r="S63">
        <v>6.4330110785939976</v>
      </c>
      <c r="T63">
        <v>0</v>
      </c>
      <c r="U63">
        <v>262.00641359340034</v>
      </c>
      <c r="V63">
        <v>5.0571350386740326</v>
      </c>
      <c r="W63">
        <v>11.317072045791248</v>
      </c>
      <c r="X63">
        <v>35.96891550551782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13.241283037273444</v>
      </c>
      <c r="AL63">
        <v>0.33991989974182446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0.53831186920289853</v>
      </c>
      <c r="AS63">
        <v>1.147992359277431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697.32215577640113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156.72913671338904</v>
      </c>
      <c r="L64">
        <v>62.610394492978955</v>
      </c>
      <c r="M64">
        <v>0</v>
      </c>
      <c r="N64">
        <v>14.400430298112543</v>
      </c>
      <c r="O64">
        <v>48.35862835380339</v>
      </c>
      <c r="P64">
        <v>66.266862668286848</v>
      </c>
      <c r="Q64">
        <v>2.5691240710059176</v>
      </c>
      <c r="R64">
        <v>10.337524751351351</v>
      </c>
      <c r="S64">
        <v>6.4330110785939976</v>
      </c>
      <c r="T64">
        <v>0</v>
      </c>
      <c r="U64">
        <v>262.00641359340034</v>
      </c>
      <c r="V64">
        <v>5.0571350386740326</v>
      </c>
      <c r="W64">
        <v>11.317072045791248</v>
      </c>
      <c r="X64">
        <v>35.96891550551782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13.241283037273444</v>
      </c>
      <c r="AL64">
        <v>0.33991989974182446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0.53831186920289853</v>
      </c>
      <c r="AS64">
        <v>1.147992359277431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697.32215577640113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156.66107675965949</v>
      </c>
      <c r="L65">
        <v>62.610082240890598</v>
      </c>
      <c r="M65">
        <v>0</v>
      </c>
      <c r="N65">
        <v>14.400430298112543</v>
      </c>
      <c r="O65">
        <v>48.35862835380339</v>
      </c>
      <c r="P65">
        <v>66.266862668286848</v>
      </c>
      <c r="Q65">
        <v>2.5691240710059176</v>
      </c>
      <c r="R65">
        <v>10.337524751351351</v>
      </c>
      <c r="S65">
        <v>6.4330110785939976</v>
      </c>
      <c r="T65">
        <v>0</v>
      </c>
      <c r="U65">
        <v>262.00641359340034</v>
      </c>
      <c r="V65">
        <v>5.0571350386740326</v>
      </c>
      <c r="W65">
        <v>11.317072045791248</v>
      </c>
      <c r="X65">
        <v>35.96891550551782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13.241283037273444</v>
      </c>
      <c r="AL65">
        <v>0.33991989974182446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0.53831186920289853</v>
      </c>
      <c r="AS65">
        <v>1.147992359277431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697.25378357058321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156.66107675965949</v>
      </c>
      <c r="L66">
        <v>62.610082240890598</v>
      </c>
      <c r="M66">
        <v>0</v>
      </c>
      <c r="N66">
        <v>14.400430298112543</v>
      </c>
      <c r="O66">
        <v>48.35862835380339</v>
      </c>
      <c r="P66">
        <v>66.266862668286848</v>
      </c>
      <c r="Q66">
        <v>2.5691240710059176</v>
      </c>
      <c r="R66">
        <v>10.337524751351351</v>
      </c>
      <c r="S66">
        <v>6.4330110785939976</v>
      </c>
      <c r="T66">
        <v>0</v>
      </c>
      <c r="U66">
        <v>262.00641359340034</v>
      </c>
      <c r="V66">
        <v>5.0571350386740326</v>
      </c>
      <c r="W66">
        <v>11.317072045791248</v>
      </c>
      <c r="X66">
        <v>35.96891550551782</v>
      </c>
      <c r="Y66">
        <v>0</v>
      </c>
      <c r="Z66">
        <v>0</v>
      </c>
      <c r="AA66">
        <v>0</v>
      </c>
      <c r="AB66">
        <v>0.8125554135033759</v>
      </c>
      <c r="AC66">
        <v>0</v>
      </c>
      <c r="AD66">
        <v>0</v>
      </c>
      <c r="AE66">
        <v>4.0180066212003114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13.241283037273444</v>
      </c>
      <c r="AL66">
        <v>0.33991989974182446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0.53831186920289853</v>
      </c>
      <c r="AS66">
        <v>1.147992359277431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702.0843456052869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156.66107675965949</v>
      </c>
      <c r="L67">
        <v>62.610082240890598</v>
      </c>
      <c r="M67">
        <v>0</v>
      </c>
      <c r="N67">
        <v>14.400430298112543</v>
      </c>
      <c r="O67">
        <v>48.35862835380339</v>
      </c>
      <c r="P67">
        <v>66.266862668286848</v>
      </c>
      <c r="Q67">
        <v>2.5691240710059176</v>
      </c>
      <c r="R67">
        <v>10.337524751351351</v>
      </c>
      <c r="S67">
        <v>6.4330110785939976</v>
      </c>
      <c r="T67">
        <v>0</v>
      </c>
      <c r="U67">
        <v>262.00641359340034</v>
      </c>
      <c r="V67">
        <v>5.0571350386740326</v>
      </c>
      <c r="W67">
        <v>11.317072045791248</v>
      </c>
      <c r="X67">
        <v>35.96891550551782</v>
      </c>
      <c r="Y67">
        <v>0</v>
      </c>
      <c r="Z67">
        <v>0</v>
      </c>
      <c r="AA67">
        <v>0</v>
      </c>
      <c r="AB67">
        <v>0.8125554135033759</v>
      </c>
      <c r="AC67">
        <v>0</v>
      </c>
      <c r="AD67">
        <v>0</v>
      </c>
      <c r="AE67">
        <v>4.0180066212003114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13.241283037273444</v>
      </c>
      <c r="AL67">
        <v>0.33991989974182446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0.53831186920289853</v>
      </c>
      <c r="AS67">
        <v>1.147992359277431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702.0843456052869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156.66107675965949</v>
      </c>
      <c r="L68">
        <v>62.610082240890598</v>
      </c>
      <c r="M68">
        <v>0</v>
      </c>
      <c r="N68">
        <v>14.400430298112543</v>
      </c>
      <c r="O68">
        <v>48.35862835380339</v>
      </c>
      <c r="P68">
        <v>66.266862668286848</v>
      </c>
      <c r="Q68">
        <v>2.5691240710059176</v>
      </c>
      <c r="R68">
        <v>10.337524751351351</v>
      </c>
      <c r="S68">
        <v>6.4330110785939976</v>
      </c>
      <c r="T68">
        <v>0</v>
      </c>
      <c r="U68">
        <v>262.00641359340034</v>
      </c>
      <c r="V68">
        <v>5.0571350386740326</v>
      </c>
      <c r="W68">
        <v>11.317072045791248</v>
      </c>
      <c r="X68">
        <v>35.96891550551782</v>
      </c>
      <c r="Y68">
        <v>0</v>
      </c>
      <c r="Z68">
        <v>0</v>
      </c>
      <c r="AA68">
        <v>0</v>
      </c>
      <c r="AB68">
        <v>0.8125554135033759</v>
      </c>
      <c r="AC68">
        <v>0</v>
      </c>
      <c r="AD68">
        <v>0</v>
      </c>
      <c r="AE68">
        <v>8.0360132424006228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13.241283037273444</v>
      </c>
      <c r="AL68">
        <v>0.33991989974182446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0.53831186920289853</v>
      </c>
      <c r="AS68">
        <v>1.147992359277431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706.10235222648714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156.66107675965949</v>
      </c>
      <c r="L69">
        <v>62.610082240890598</v>
      </c>
      <c r="M69">
        <v>0</v>
      </c>
      <c r="N69">
        <v>14.400430298112543</v>
      </c>
      <c r="O69">
        <v>48.35862835380339</v>
      </c>
      <c r="P69">
        <v>66.266862668286848</v>
      </c>
      <c r="Q69">
        <v>2.5691240710059176</v>
      </c>
      <c r="R69">
        <v>10.337524751351351</v>
      </c>
      <c r="S69">
        <v>6.4330110785939976</v>
      </c>
      <c r="T69">
        <v>0</v>
      </c>
      <c r="U69">
        <v>262.00641359340034</v>
      </c>
      <c r="V69">
        <v>5.0571350386740326</v>
      </c>
      <c r="W69">
        <v>11.317072045791248</v>
      </c>
      <c r="X69">
        <v>35.96891550551782</v>
      </c>
      <c r="Y69">
        <v>0</v>
      </c>
      <c r="Z69">
        <v>0</v>
      </c>
      <c r="AA69">
        <v>0</v>
      </c>
      <c r="AB69">
        <v>0.8125554135033759</v>
      </c>
      <c r="AC69">
        <v>0</v>
      </c>
      <c r="AD69">
        <v>0</v>
      </c>
      <c r="AE69">
        <v>8.0360132424006228</v>
      </c>
      <c r="AF69">
        <v>0</v>
      </c>
      <c r="AG69">
        <v>0</v>
      </c>
      <c r="AH69">
        <v>3.6943095868004225</v>
      </c>
      <c r="AI69">
        <v>0</v>
      </c>
      <c r="AJ69">
        <v>0</v>
      </c>
      <c r="AK69">
        <v>13.241283037273444</v>
      </c>
      <c r="AL69">
        <v>0.33991989974182446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0.53831186920289853</v>
      </c>
      <c r="AS69">
        <v>1.147992359277431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709.79666181328753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156.66107675965949</v>
      </c>
      <c r="L70">
        <v>62.610082240890598</v>
      </c>
      <c r="M70">
        <v>0</v>
      </c>
      <c r="N70">
        <v>14.400430298112543</v>
      </c>
      <c r="O70">
        <v>48.35862835380339</v>
      </c>
      <c r="P70">
        <v>66.266862668286848</v>
      </c>
      <c r="Q70">
        <v>2.5691240710059176</v>
      </c>
      <c r="R70">
        <v>10.337524751351351</v>
      </c>
      <c r="S70">
        <v>6.4330110785939976</v>
      </c>
      <c r="T70">
        <v>0</v>
      </c>
      <c r="U70">
        <v>262.00641359340034</v>
      </c>
      <c r="V70">
        <v>5.0571350386740326</v>
      </c>
      <c r="W70">
        <v>11.317072045791248</v>
      </c>
      <c r="X70">
        <v>35.96891550551782</v>
      </c>
      <c r="Y70">
        <v>0</v>
      </c>
      <c r="Z70">
        <v>0</v>
      </c>
      <c r="AA70">
        <v>0</v>
      </c>
      <c r="AB70">
        <v>0.8125554135033759</v>
      </c>
      <c r="AC70">
        <v>0</v>
      </c>
      <c r="AD70">
        <v>0</v>
      </c>
      <c r="AE70">
        <v>8.0360132424006228</v>
      </c>
      <c r="AF70">
        <v>0</v>
      </c>
      <c r="AG70">
        <v>0</v>
      </c>
      <c r="AH70">
        <v>7.8504077131995782</v>
      </c>
      <c r="AI70">
        <v>0</v>
      </c>
      <c r="AJ70">
        <v>0</v>
      </c>
      <c r="AK70">
        <v>13.241283037273444</v>
      </c>
      <c r="AL70">
        <v>0.33991989974182446</v>
      </c>
      <c r="AM70">
        <v>0.55253753893473379</v>
      </c>
      <c r="AN70">
        <v>0</v>
      </c>
      <c r="AO70">
        <v>0</v>
      </c>
      <c r="AP70">
        <v>0</v>
      </c>
      <c r="AQ70">
        <v>0</v>
      </c>
      <c r="AR70">
        <v>0.53831186920289853</v>
      </c>
      <c r="AS70">
        <v>1.147992359277431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714.50529747862151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156.66107675965949</v>
      </c>
      <c r="L71">
        <v>62.610082240890598</v>
      </c>
      <c r="M71">
        <v>0</v>
      </c>
      <c r="N71">
        <v>14.400430298112543</v>
      </c>
      <c r="O71">
        <v>48.35862835380339</v>
      </c>
      <c r="P71">
        <v>66.266862668286848</v>
      </c>
      <c r="Q71">
        <v>2.5691240710059176</v>
      </c>
      <c r="R71">
        <v>10.337524751351351</v>
      </c>
      <c r="S71">
        <v>6.4330110785939976</v>
      </c>
      <c r="T71">
        <v>0</v>
      </c>
      <c r="U71">
        <v>262.00641359340034</v>
      </c>
      <c r="V71">
        <v>5.0571350386740326</v>
      </c>
      <c r="W71">
        <v>11.317072045791248</v>
      </c>
      <c r="X71">
        <v>35.96891550551782</v>
      </c>
      <c r="Y71">
        <v>0</v>
      </c>
      <c r="Z71">
        <v>0</v>
      </c>
      <c r="AA71">
        <v>0</v>
      </c>
      <c r="AB71">
        <v>3.2112186426106528</v>
      </c>
      <c r="AC71">
        <v>0</v>
      </c>
      <c r="AD71">
        <v>2.1986109939439817</v>
      </c>
      <c r="AE71">
        <v>8.0360132424006228</v>
      </c>
      <c r="AF71">
        <v>0</v>
      </c>
      <c r="AG71">
        <v>0</v>
      </c>
      <c r="AH71">
        <v>14.546343823400212</v>
      </c>
      <c r="AI71">
        <v>0</v>
      </c>
      <c r="AJ71">
        <v>0</v>
      </c>
      <c r="AK71">
        <v>13.241283037273444</v>
      </c>
      <c r="AL71">
        <v>0.33991989974182446</v>
      </c>
      <c r="AM71">
        <v>1.2870876916729186</v>
      </c>
      <c r="AN71">
        <v>0</v>
      </c>
      <c r="AO71">
        <v>0</v>
      </c>
      <c r="AP71">
        <v>0</v>
      </c>
      <c r="AQ71">
        <v>0</v>
      </c>
      <c r="AR71">
        <v>0.53831186920289853</v>
      </c>
      <c r="AS71">
        <v>1.147992359277431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726.53305796461154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156.66107675965949</v>
      </c>
      <c r="L72">
        <v>62.610082240890598</v>
      </c>
      <c r="M72">
        <v>0</v>
      </c>
      <c r="N72">
        <v>14.400430298112543</v>
      </c>
      <c r="O72">
        <v>48.35862835380339</v>
      </c>
      <c r="P72">
        <v>66.266862668286848</v>
      </c>
      <c r="Q72">
        <v>2.5691240710059176</v>
      </c>
      <c r="R72">
        <v>10.337524751351351</v>
      </c>
      <c r="S72">
        <v>6.4330110785939976</v>
      </c>
      <c r="T72">
        <v>0</v>
      </c>
      <c r="U72">
        <v>262.00641359340034</v>
      </c>
      <c r="V72">
        <v>5.0571350386740326</v>
      </c>
      <c r="W72">
        <v>11.317072045791248</v>
      </c>
      <c r="X72">
        <v>35.96891550551782</v>
      </c>
      <c r="Y72">
        <v>0</v>
      </c>
      <c r="Z72">
        <v>0.26819605999999996</v>
      </c>
      <c r="AA72">
        <v>1.7141592263244261</v>
      </c>
      <c r="AB72">
        <v>3.2112186426106528</v>
      </c>
      <c r="AC72">
        <v>0</v>
      </c>
      <c r="AD72">
        <v>4.4545465185465556</v>
      </c>
      <c r="AE72">
        <v>8.0360132424006228</v>
      </c>
      <c r="AF72">
        <v>0</v>
      </c>
      <c r="AG72">
        <v>0</v>
      </c>
      <c r="AH72">
        <v>19.164230743400211</v>
      </c>
      <c r="AI72">
        <v>0</v>
      </c>
      <c r="AJ72">
        <v>0</v>
      </c>
      <c r="AK72">
        <v>13.241283037273444</v>
      </c>
      <c r="AL72">
        <v>0.33991989974182446</v>
      </c>
      <c r="AM72">
        <v>1.2874125749437362</v>
      </c>
      <c r="AN72">
        <v>0</v>
      </c>
      <c r="AO72">
        <v>0</v>
      </c>
      <c r="AP72">
        <v>0</v>
      </c>
      <c r="AQ72">
        <v>0</v>
      </c>
      <c r="AR72">
        <v>0.53831186920289853</v>
      </c>
      <c r="AS72">
        <v>1.147992359277431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735.38956057880944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156.66107675965949</v>
      </c>
      <c r="L73">
        <v>62.610082240890598</v>
      </c>
      <c r="M73">
        <v>0</v>
      </c>
      <c r="N73">
        <v>14.400430298112543</v>
      </c>
      <c r="O73">
        <v>48.35862835380339</v>
      </c>
      <c r="P73">
        <v>66.266862668286848</v>
      </c>
      <c r="Q73">
        <v>2.5691240710059176</v>
      </c>
      <c r="R73">
        <v>10.337524751351351</v>
      </c>
      <c r="S73">
        <v>6.4330110785939976</v>
      </c>
      <c r="T73">
        <v>0</v>
      </c>
      <c r="U73">
        <v>262.00641359340034</v>
      </c>
      <c r="V73">
        <v>5.0571350386740326</v>
      </c>
      <c r="W73">
        <v>11.317072045791248</v>
      </c>
      <c r="X73">
        <v>35.96891550551782</v>
      </c>
      <c r="Y73">
        <v>0</v>
      </c>
      <c r="Z73">
        <v>3.1797325280000002</v>
      </c>
      <c r="AA73">
        <v>3.3897980719643703</v>
      </c>
      <c r="AB73">
        <v>6.4224375392348101</v>
      </c>
      <c r="AC73">
        <v>0</v>
      </c>
      <c r="AD73">
        <v>4.4545465185465556</v>
      </c>
      <c r="AE73">
        <v>8.0360132424006228</v>
      </c>
      <c r="AF73">
        <v>0</v>
      </c>
      <c r="AG73">
        <v>0</v>
      </c>
      <c r="AH73">
        <v>28.515451845300948</v>
      </c>
      <c r="AI73">
        <v>0</v>
      </c>
      <c r="AJ73">
        <v>0</v>
      </c>
      <c r="AK73">
        <v>13.241283037273444</v>
      </c>
      <c r="AL73">
        <v>3.1159314407917389</v>
      </c>
      <c r="AM73">
        <v>1.2870876916729186</v>
      </c>
      <c r="AN73">
        <v>0</v>
      </c>
      <c r="AO73">
        <v>0</v>
      </c>
      <c r="AP73">
        <v>0</v>
      </c>
      <c r="AQ73">
        <v>0</v>
      </c>
      <c r="AR73">
        <v>0.80746793079710144</v>
      </c>
      <c r="AS73">
        <v>1.147992359277431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755.58401861034758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156.66107675965949</v>
      </c>
      <c r="L74">
        <v>62.610082240890598</v>
      </c>
      <c r="M74">
        <v>0</v>
      </c>
      <c r="N74">
        <v>14.400430298112543</v>
      </c>
      <c r="O74">
        <v>48.35862835380339</v>
      </c>
      <c r="P74">
        <v>66.266862668286848</v>
      </c>
      <c r="Q74">
        <v>2.5691240710059176</v>
      </c>
      <c r="R74">
        <v>10.337524751351351</v>
      </c>
      <c r="S74">
        <v>6.4330110785939976</v>
      </c>
      <c r="T74">
        <v>0</v>
      </c>
      <c r="U74">
        <v>262.00641359340034</v>
      </c>
      <c r="V74">
        <v>5.0571350386740326</v>
      </c>
      <c r="W74">
        <v>11.317072045791248</v>
      </c>
      <c r="X74">
        <v>35.96891550551782</v>
      </c>
      <c r="Y74">
        <v>0</v>
      </c>
      <c r="Z74">
        <v>3.1797325280000002</v>
      </c>
      <c r="AA74">
        <v>5.3928604074074089</v>
      </c>
      <c r="AB74">
        <v>6.4224375392348101</v>
      </c>
      <c r="AC74">
        <v>0</v>
      </c>
      <c r="AD74">
        <v>6.6818197778198325</v>
      </c>
      <c r="AE74">
        <v>8.0360132424006228</v>
      </c>
      <c r="AF74">
        <v>0</v>
      </c>
      <c r="AG74">
        <v>0</v>
      </c>
      <c r="AH74">
        <v>28.515451845300948</v>
      </c>
      <c r="AI74">
        <v>0</v>
      </c>
      <c r="AJ74">
        <v>0</v>
      </c>
      <c r="AK74">
        <v>13.241283037273444</v>
      </c>
      <c r="AL74">
        <v>13.596791418416526</v>
      </c>
      <c r="AM74">
        <v>1.2870876916729186</v>
      </c>
      <c r="AN74">
        <v>0</v>
      </c>
      <c r="AO74">
        <v>0</v>
      </c>
      <c r="AP74">
        <v>0</v>
      </c>
      <c r="AQ74">
        <v>0</v>
      </c>
      <c r="AR74">
        <v>8.8821467307971016</v>
      </c>
      <c r="AS74">
        <v>1.147992359277431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778.36989298268861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156.66107675965949</v>
      </c>
      <c r="L75">
        <v>58.189371277934157</v>
      </c>
      <c r="M75">
        <v>0</v>
      </c>
      <c r="N75">
        <v>14.400430298112543</v>
      </c>
      <c r="O75">
        <v>48.35862835380339</v>
      </c>
      <c r="P75">
        <v>66.266862668286848</v>
      </c>
      <c r="Q75">
        <v>2.5691240710059176</v>
      </c>
      <c r="R75">
        <v>10.337524751351351</v>
      </c>
      <c r="S75">
        <v>6.4330110785939976</v>
      </c>
      <c r="T75">
        <v>0</v>
      </c>
      <c r="U75">
        <v>262.00641359340034</v>
      </c>
      <c r="V75">
        <v>5.0571350386740326</v>
      </c>
      <c r="W75">
        <v>11.317072045791248</v>
      </c>
      <c r="X75">
        <v>35.96891550551782</v>
      </c>
      <c r="Y75">
        <v>0</v>
      </c>
      <c r="Z75">
        <v>3.1797325280000002</v>
      </c>
      <c r="AA75">
        <v>6.3558711944444459</v>
      </c>
      <c r="AB75">
        <v>6.4224375392348101</v>
      </c>
      <c r="AC75">
        <v>0</v>
      </c>
      <c r="AD75">
        <v>6.6818197778198325</v>
      </c>
      <c r="AE75">
        <v>8.0360132424006228</v>
      </c>
      <c r="AF75">
        <v>0</v>
      </c>
      <c r="AG75">
        <v>0</v>
      </c>
      <c r="AH75">
        <v>28.515451845300948</v>
      </c>
      <c r="AI75">
        <v>0</v>
      </c>
      <c r="AJ75">
        <v>0</v>
      </c>
      <c r="AK75">
        <v>13.241283037273444</v>
      </c>
      <c r="AL75">
        <v>13.596791418416526</v>
      </c>
      <c r="AM75">
        <v>1.2870876916729186</v>
      </c>
      <c r="AN75">
        <v>0</v>
      </c>
      <c r="AO75">
        <v>0</v>
      </c>
      <c r="AP75">
        <v>0</v>
      </c>
      <c r="AQ75">
        <v>0</v>
      </c>
      <c r="AR75">
        <v>8.8821467307971016</v>
      </c>
      <c r="AS75">
        <v>1.147992359277431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774.91219280676921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156.66107675965949</v>
      </c>
      <c r="L76">
        <v>53.719285937415165</v>
      </c>
      <c r="M76">
        <v>0</v>
      </c>
      <c r="N76">
        <v>14.400430298112543</v>
      </c>
      <c r="O76">
        <v>48.35862835380339</v>
      </c>
      <c r="P76">
        <v>66.266862668286848</v>
      </c>
      <c r="Q76">
        <v>2.5691240710059176</v>
      </c>
      <c r="R76">
        <v>10.337524751351351</v>
      </c>
      <c r="S76">
        <v>6.4330110785939976</v>
      </c>
      <c r="T76">
        <v>0</v>
      </c>
      <c r="U76">
        <v>262.00641359340034</v>
      </c>
      <c r="V76">
        <v>5.0571350386740326</v>
      </c>
      <c r="W76">
        <v>11.317072045791248</v>
      </c>
      <c r="X76">
        <v>35.96891550551782</v>
      </c>
      <c r="Y76">
        <v>0</v>
      </c>
      <c r="Z76">
        <v>3.1797325280000002</v>
      </c>
      <c r="AA76">
        <v>6.3558711944444459</v>
      </c>
      <c r="AB76">
        <v>6.4224375392348101</v>
      </c>
      <c r="AC76">
        <v>0</v>
      </c>
      <c r="AD76">
        <v>6.6818197778198325</v>
      </c>
      <c r="AE76">
        <v>8.0360132424006228</v>
      </c>
      <c r="AF76">
        <v>0</v>
      </c>
      <c r="AG76">
        <v>0</v>
      </c>
      <c r="AH76">
        <v>28.515451845300948</v>
      </c>
      <c r="AI76">
        <v>0</v>
      </c>
      <c r="AJ76">
        <v>0</v>
      </c>
      <c r="AK76">
        <v>13.241283037273444</v>
      </c>
      <c r="AL76">
        <v>13.596791418416526</v>
      </c>
      <c r="AM76">
        <v>1.2870876916729186</v>
      </c>
      <c r="AN76">
        <v>0</v>
      </c>
      <c r="AO76">
        <v>0</v>
      </c>
      <c r="AP76">
        <v>0</v>
      </c>
      <c r="AQ76">
        <v>0</v>
      </c>
      <c r="AR76">
        <v>0.80746793079710144</v>
      </c>
      <c r="AS76">
        <v>1.147992359277431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762.36742866625013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156.66107675965949</v>
      </c>
      <c r="L77">
        <v>53.719285937415165</v>
      </c>
      <c r="M77">
        <v>0</v>
      </c>
      <c r="N77">
        <v>14.400430298112543</v>
      </c>
      <c r="O77">
        <v>48.35862835380339</v>
      </c>
      <c r="P77">
        <v>66.266862668286848</v>
      </c>
      <c r="Q77">
        <v>2.5691240710059176</v>
      </c>
      <c r="R77">
        <v>10.337524751351351</v>
      </c>
      <c r="S77">
        <v>6.4330110785939976</v>
      </c>
      <c r="T77">
        <v>0</v>
      </c>
      <c r="U77">
        <v>262.00641359340034</v>
      </c>
      <c r="V77">
        <v>5.0571350386740326</v>
      </c>
      <c r="W77">
        <v>11.317072045791248</v>
      </c>
      <c r="X77">
        <v>35.96891550551782</v>
      </c>
      <c r="Y77">
        <v>0</v>
      </c>
      <c r="Z77">
        <v>3.1797325280000002</v>
      </c>
      <c r="AA77">
        <v>6.3558711944444459</v>
      </c>
      <c r="AB77">
        <v>6.4224375392348101</v>
      </c>
      <c r="AC77">
        <v>0</v>
      </c>
      <c r="AD77">
        <v>6.6818197778198325</v>
      </c>
      <c r="AE77">
        <v>8.0360132424006228</v>
      </c>
      <c r="AF77">
        <v>0</v>
      </c>
      <c r="AG77">
        <v>0</v>
      </c>
      <c r="AH77">
        <v>28.515451845300948</v>
      </c>
      <c r="AI77">
        <v>0</v>
      </c>
      <c r="AJ77">
        <v>0</v>
      </c>
      <c r="AK77">
        <v>13.241283037273444</v>
      </c>
      <c r="AL77">
        <v>13.596791418416526</v>
      </c>
      <c r="AM77">
        <v>1.2870876916729186</v>
      </c>
      <c r="AN77">
        <v>0</v>
      </c>
      <c r="AO77">
        <v>0</v>
      </c>
      <c r="AP77">
        <v>0</v>
      </c>
      <c r="AQ77">
        <v>0</v>
      </c>
      <c r="AR77">
        <v>0.53831186920289853</v>
      </c>
      <c r="AS77">
        <v>1.147992359277431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762.0982726046559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156.66107675965949</v>
      </c>
      <c r="L78">
        <v>53.719285937415165</v>
      </c>
      <c r="M78">
        <v>0</v>
      </c>
      <c r="N78">
        <v>14.400430298112543</v>
      </c>
      <c r="O78">
        <v>48.35862835380339</v>
      </c>
      <c r="P78">
        <v>66.266862668286848</v>
      </c>
      <c r="Q78">
        <v>2.5691240710059176</v>
      </c>
      <c r="R78">
        <v>10.337524751351351</v>
      </c>
      <c r="S78">
        <v>6.4330110785939976</v>
      </c>
      <c r="T78">
        <v>0</v>
      </c>
      <c r="U78">
        <v>262.00641359340034</v>
      </c>
      <c r="V78">
        <v>5.0571350386740326</v>
      </c>
      <c r="W78">
        <v>11.317072045791248</v>
      </c>
      <c r="X78">
        <v>35.96891550551782</v>
      </c>
      <c r="Y78">
        <v>0</v>
      </c>
      <c r="Z78">
        <v>3.1797325280000002</v>
      </c>
      <c r="AA78">
        <v>6.3558711944444459</v>
      </c>
      <c r="AB78">
        <v>6.4224375392348101</v>
      </c>
      <c r="AC78">
        <v>0</v>
      </c>
      <c r="AD78">
        <v>4.4545465185465556</v>
      </c>
      <c r="AE78">
        <v>8.0360132424006228</v>
      </c>
      <c r="AF78">
        <v>0</v>
      </c>
      <c r="AG78">
        <v>0</v>
      </c>
      <c r="AH78">
        <v>28.515451845300948</v>
      </c>
      <c r="AI78">
        <v>0</v>
      </c>
      <c r="AJ78">
        <v>0</v>
      </c>
      <c r="AK78">
        <v>13.241283037273444</v>
      </c>
      <c r="AL78">
        <v>13.596791418416526</v>
      </c>
      <c r="AM78">
        <v>1.2870876916729186</v>
      </c>
      <c r="AN78">
        <v>0</v>
      </c>
      <c r="AO78">
        <v>0</v>
      </c>
      <c r="AP78">
        <v>0</v>
      </c>
      <c r="AQ78">
        <v>0</v>
      </c>
      <c r="AR78">
        <v>0.53831186920289853</v>
      </c>
      <c r="AS78">
        <v>1.147992359277431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759.87099934538264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156.66107675965949</v>
      </c>
      <c r="L79">
        <v>53.719285937415165</v>
      </c>
      <c r="M79">
        <v>0</v>
      </c>
      <c r="N79">
        <v>14.400430298112543</v>
      </c>
      <c r="O79">
        <v>48.35862835380339</v>
      </c>
      <c r="P79">
        <v>66.266862668286848</v>
      </c>
      <c r="Q79">
        <v>2.5691240710059176</v>
      </c>
      <c r="R79">
        <v>10.337524751351351</v>
      </c>
      <c r="S79">
        <v>6.4330110785939976</v>
      </c>
      <c r="T79">
        <v>0</v>
      </c>
      <c r="U79">
        <v>262.00641359340034</v>
      </c>
      <c r="V79">
        <v>5.0571350386740326</v>
      </c>
      <c r="W79">
        <v>11.317072045791248</v>
      </c>
      <c r="X79">
        <v>35.96891550551782</v>
      </c>
      <c r="Y79">
        <v>0</v>
      </c>
      <c r="Z79">
        <v>1.5898662640000001</v>
      </c>
      <c r="AA79">
        <v>3.4252368526722936</v>
      </c>
      <c r="AB79">
        <v>6.4224375392348101</v>
      </c>
      <c r="AC79">
        <v>0</v>
      </c>
      <c r="AD79">
        <v>4.4545465185465556</v>
      </c>
      <c r="AE79">
        <v>8.0360132424006228</v>
      </c>
      <c r="AF79">
        <v>0</v>
      </c>
      <c r="AG79">
        <v>0</v>
      </c>
      <c r="AH79">
        <v>21.934962997001058</v>
      </c>
      <c r="AI79">
        <v>0</v>
      </c>
      <c r="AJ79">
        <v>0</v>
      </c>
      <c r="AK79">
        <v>13.241283037273444</v>
      </c>
      <c r="AL79">
        <v>3.1159314407917389</v>
      </c>
      <c r="AM79">
        <v>1.2870876916729186</v>
      </c>
      <c r="AN79">
        <v>0</v>
      </c>
      <c r="AO79">
        <v>0</v>
      </c>
      <c r="AP79">
        <v>0</v>
      </c>
      <c r="AQ79">
        <v>0</v>
      </c>
      <c r="AR79">
        <v>0.53831186920289853</v>
      </c>
      <c r="AS79">
        <v>1.147992359277431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738.28914991368572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156.66107675965949</v>
      </c>
      <c r="L80">
        <v>53.719285937415165</v>
      </c>
      <c r="M80">
        <v>0</v>
      </c>
      <c r="N80">
        <v>14.400430298112543</v>
      </c>
      <c r="O80">
        <v>48.35862835380339</v>
      </c>
      <c r="P80">
        <v>66.266862668286848</v>
      </c>
      <c r="Q80">
        <v>2.5691240710059176</v>
      </c>
      <c r="R80">
        <v>10.337524751351351</v>
      </c>
      <c r="S80">
        <v>6.4330110785939976</v>
      </c>
      <c r="T80">
        <v>0</v>
      </c>
      <c r="U80">
        <v>262.00641359340034</v>
      </c>
      <c r="V80">
        <v>5.0571350386740326</v>
      </c>
      <c r="W80">
        <v>11.317072045791248</v>
      </c>
      <c r="X80">
        <v>35.96891550551782</v>
      </c>
      <c r="Y80">
        <v>0</v>
      </c>
      <c r="Z80">
        <v>1.5898662640000001</v>
      </c>
      <c r="AA80">
        <v>1.5408172592592597</v>
      </c>
      <c r="AB80">
        <v>3.2112186426106528</v>
      </c>
      <c r="AC80">
        <v>0</v>
      </c>
      <c r="AD80">
        <v>2.1986109939439817</v>
      </c>
      <c r="AE80">
        <v>4.0180066212003114</v>
      </c>
      <c r="AF80">
        <v>0</v>
      </c>
      <c r="AG80">
        <v>0</v>
      </c>
      <c r="AH80">
        <v>15.700815426399156</v>
      </c>
      <c r="AI80">
        <v>0</v>
      </c>
      <c r="AJ80">
        <v>0</v>
      </c>
      <c r="AK80">
        <v>13.241283037273444</v>
      </c>
      <c r="AL80">
        <v>0.56653308158347693</v>
      </c>
      <c r="AM80">
        <v>0.8125554135033759</v>
      </c>
      <c r="AN80">
        <v>0</v>
      </c>
      <c r="AO80">
        <v>0</v>
      </c>
      <c r="AP80">
        <v>0</v>
      </c>
      <c r="AQ80">
        <v>0</v>
      </c>
      <c r="AR80">
        <v>0.53831186920289853</v>
      </c>
      <c r="AS80">
        <v>1.147992359277431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717.66149106986586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156.66107675965949</v>
      </c>
      <c r="L81">
        <v>52.649948067073858</v>
      </c>
      <c r="M81">
        <v>0</v>
      </c>
      <c r="N81">
        <v>14.400430298112543</v>
      </c>
      <c r="O81">
        <v>48.35862835380339</v>
      </c>
      <c r="P81">
        <v>66.266862668286848</v>
      </c>
      <c r="Q81">
        <v>2.5691240710059176</v>
      </c>
      <c r="R81">
        <v>10.337524751351351</v>
      </c>
      <c r="S81">
        <v>6.4330110785939976</v>
      </c>
      <c r="T81">
        <v>0</v>
      </c>
      <c r="U81">
        <v>262.00641359340034</v>
      </c>
      <c r="V81">
        <v>5.0571350386740326</v>
      </c>
      <c r="W81">
        <v>11.317072045791248</v>
      </c>
      <c r="X81">
        <v>35.96891550551782</v>
      </c>
      <c r="Y81">
        <v>0</v>
      </c>
      <c r="Z81">
        <v>1.5898662640000001</v>
      </c>
      <c r="AA81">
        <v>0</v>
      </c>
      <c r="AB81">
        <v>0</v>
      </c>
      <c r="AC81">
        <v>0</v>
      </c>
      <c r="AD81">
        <v>0</v>
      </c>
      <c r="AE81">
        <v>4.0180066212003114</v>
      </c>
      <c r="AF81">
        <v>0</v>
      </c>
      <c r="AG81">
        <v>0</v>
      </c>
      <c r="AH81">
        <v>5.7030903690601908</v>
      </c>
      <c r="AI81">
        <v>0</v>
      </c>
      <c r="AJ81">
        <v>0</v>
      </c>
      <c r="AK81">
        <v>13.241283037273444</v>
      </c>
      <c r="AL81">
        <v>0.56653308158347693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0.53831186920289853</v>
      </c>
      <c r="AS81">
        <v>2.0335864504906338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699.71681992408162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156.66107675965949</v>
      </c>
      <c r="L82">
        <v>52.649708376645542</v>
      </c>
      <c r="M82">
        <v>0</v>
      </c>
      <c r="N82">
        <v>14.400430298112543</v>
      </c>
      <c r="O82">
        <v>48.35862835380339</v>
      </c>
      <c r="P82">
        <v>66.266862668286848</v>
      </c>
      <c r="Q82">
        <v>2.5691240710059176</v>
      </c>
      <c r="R82">
        <v>10.337524751351351</v>
      </c>
      <c r="S82">
        <v>6.4330110785939976</v>
      </c>
      <c r="T82">
        <v>0</v>
      </c>
      <c r="U82">
        <v>262.00641359340034</v>
      </c>
      <c r="V82">
        <v>5.0571350386740326</v>
      </c>
      <c r="W82">
        <v>11.317072045791248</v>
      </c>
      <c r="X82">
        <v>35.96891550551782</v>
      </c>
      <c r="Y82">
        <v>0</v>
      </c>
      <c r="Z82">
        <v>1.5898662640000001</v>
      </c>
      <c r="AA82">
        <v>0</v>
      </c>
      <c r="AB82">
        <v>0</v>
      </c>
      <c r="AC82">
        <v>0</v>
      </c>
      <c r="AD82">
        <v>0</v>
      </c>
      <c r="AE82">
        <v>4.0180066212003114</v>
      </c>
      <c r="AF82">
        <v>0</v>
      </c>
      <c r="AG82">
        <v>0</v>
      </c>
      <c r="AH82">
        <v>4.7333341819007391</v>
      </c>
      <c r="AI82">
        <v>0</v>
      </c>
      <c r="AJ82">
        <v>0</v>
      </c>
      <c r="AK82">
        <v>13.241283037273444</v>
      </c>
      <c r="AL82">
        <v>0.56653308158347693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0.53831186920289853</v>
      </c>
      <c r="AS82">
        <v>2.0335864504906338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698.74682404649388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156.66107675965949</v>
      </c>
      <c r="L83">
        <v>49.609066728729609</v>
      </c>
      <c r="M83">
        <v>0</v>
      </c>
      <c r="N83">
        <v>14.400430298112543</v>
      </c>
      <c r="O83">
        <v>48.35862835380339</v>
      </c>
      <c r="P83">
        <v>66.266862668286848</v>
      </c>
      <c r="Q83">
        <v>2.5691240710059176</v>
      </c>
      <c r="R83">
        <v>10.337524751351351</v>
      </c>
      <c r="S83">
        <v>6.4330110785939976</v>
      </c>
      <c r="T83">
        <v>0</v>
      </c>
      <c r="U83">
        <v>262.00641359340034</v>
      </c>
      <c r="V83">
        <v>5.0571350386740326</v>
      </c>
      <c r="W83">
        <v>11.317072045791248</v>
      </c>
      <c r="X83">
        <v>35.96891550551782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4.0180066212003114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13.241283037273444</v>
      </c>
      <c r="AL83">
        <v>0.56653308158347693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0.53831186920289853</v>
      </c>
      <c r="AS83">
        <v>1.147992359277431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688.49738786146406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156.66107675965949</v>
      </c>
      <c r="L84">
        <v>49.609066728729609</v>
      </c>
      <c r="M84">
        <v>0</v>
      </c>
      <c r="N84">
        <v>14.400430298112543</v>
      </c>
      <c r="O84">
        <v>48.35862835380339</v>
      </c>
      <c r="P84">
        <v>66.266862668286848</v>
      </c>
      <c r="Q84">
        <v>2.5691240710059176</v>
      </c>
      <c r="R84">
        <v>10.337524751351351</v>
      </c>
      <c r="S84">
        <v>6.4330110785939976</v>
      </c>
      <c r="T84">
        <v>0</v>
      </c>
      <c r="U84">
        <v>262.00641359340034</v>
      </c>
      <c r="V84">
        <v>5.0571350386740326</v>
      </c>
      <c r="W84">
        <v>11.317072045791248</v>
      </c>
      <c r="X84">
        <v>35.96891550551782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4.0180066212003114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13.241283037273444</v>
      </c>
      <c r="AL84">
        <v>0.56653308158347693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0.53831186920289853</v>
      </c>
      <c r="AS84">
        <v>1.147992359277431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688.49738786146406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156.66107675965949</v>
      </c>
      <c r="L85">
        <v>49.609066728729609</v>
      </c>
      <c r="M85">
        <v>0</v>
      </c>
      <c r="N85">
        <v>14.400430298112543</v>
      </c>
      <c r="O85">
        <v>48.35862835380339</v>
      </c>
      <c r="P85">
        <v>66.266862668286848</v>
      </c>
      <c r="Q85">
        <v>2.5691240710059176</v>
      </c>
      <c r="R85">
        <v>10.337524751351351</v>
      </c>
      <c r="S85">
        <v>6.4330110785939976</v>
      </c>
      <c r="T85">
        <v>0</v>
      </c>
      <c r="U85">
        <v>262.00641359340034</v>
      </c>
      <c r="V85">
        <v>5.0571350386740326</v>
      </c>
      <c r="W85">
        <v>11.317072045791248</v>
      </c>
      <c r="X85">
        <v>35.96891550551782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4.0180066212003114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13.241283037273444</v>
      </c>
      <c r="AL85">
        <v>0.56653308158347693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0.53831186920289853</v>
      </c>
      <c r="AS85">
        <v>1.147992359277431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688.49738786146406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156.66107675965949</v>
      </c>
      <c r="L86">
        <v>49.609066728729609</v>
      </c>
      <c r="M86">
        <v>0</v>
      </c>
      <c r="N86">
        <v>14.400430298112543</v>
      </c>
      <c r="O86">
        <v>48.35862835380339</v>
      </c>
      <c r="P86">
        <v>66.266862668286848</v>
      </c>
      <c r="Q86">
        <v>2.5691240710059176</v>
      </c>
      <c r="R86">
        <v>10.337524751351351</v>
      </c>
      <c r="S86">
        <v>6.4330110785939976</v>
      </c>
      <c r="T86">
        <v>0</v>
      </c>
      <c r="U86">
        <v>262.00641359340034</v>
      </c>
      <c r="V86">
        <v>5.0571350386740326</v>
      </c>
      <c r="W86">
        <v>11.317072045791248</v>
      </c>
      <c r="X86">
        <v>35.96891550551782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4.0180066212003114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13.241283037273444</v>
      </c>
      <c r="AL86">
        <v>0.56653308158347693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0.80746793079710144</v>
      </c>
      <c r="AS86">
        <v>1.147992359277431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688.76654392305829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156.66107675965949</v>
      </c>
      <c r="L87">
        <v>49.609066728729609</v>
      </c>
      <c r="M87">
        <v>0</v>
      </c>
      <c r="N87">
        <v>14.400430298112543</v>
      </c>
      <c r="O87">
        <v>48.35862835380339</v>
      </c>
      <c r="P87">
        <v>66.266862668286848</v>
      </c>
      <c r="Q87">
        <v>2.5691240710059176</v>
      </c>
      <c r="R87">
        <v>10.337524751351351</v>
      </c>
      <c r="S87">
        <v>6.4330110785939976</v>
      </c>
      <c r="T87">
        <v>0</v>
      </c>
      <c r="U87">
        <v>262.00641359340034</v>
      </c>
      <c r="V87">
        <v>5.0571350386740326</v>
      </c>
      <c r="W87">
        <v>11.317072045791248</v>
      </c>
      <c r="X87">
        <v>35.96891550551782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4.0180066212003114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13.241283037273444</v>
      </c>
      <c r="AL87">
        <v>0.56653308158347693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9.1513025384057958</v>
      </c>
      <c r="AS87">
        <v>1.147992359277431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697.11037853066705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156.66107675965949</v>
      </c>
      <c r="L88">
        <v>49.609066728729609</v>
      </c>
      <c r="M88">
        <v>0</v>
      </c>
      <c r="N88">
        <v>14.400430298112543</v>
      </c>
      <c r="O88">
        <v>48.35862835380339</v>
      </c>
      <c r="P88">
        <v>66.266862668286848</v>
      </c>
      <c r="Q88">
        <v>2.5691240710059176</v>
      </c>
      <c r="R88">
        <v>10.337524751351351</v>
      </c>
      <c r="S88">
        <v>6.4330110785939976</v>
      </c>
      <c r="T88">
        <v>0</v>
      </c>
      <c r="U88">
        <v>262.00641359340034</v>
      </c>
      <c r="V88">
        <v>5.0571350386740326</v>
      </c>
      <c r="W88">
        <v>11.317072045791248</v>
      </c>
      <c r="X88">
        <v>35.96891550551782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4.0180066212003114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13.241283037273444</v>
      </c>
      <c r="AL88">
        <v>0.56653308158347693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9.1513025384057958</v>
      </c>
      <c r="AS88">
        <v>1.147992359277431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697.11037853066705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156.73056589468598</v>
      </c>
      <c r="L89">
        <v>49.609066728729609</v>
      </c>
      <c r="M89">
        <v>0</v>
      </c>
      <c r="N89">
        <v>14.400430298112543</v>
      </c>
      <c r="O89">
        <v>48.35862835380339</v>
      </c>
      <c r="P89">
        <v>66.266862668286848</v>
      </c>
      <c r="Q89">
        <v>2.5691240710059176</v>
      </c>
      <c r="R89">
        <v>10.337524751351351</v>
      </c>
      <c r="S89">
        <v>6.4330110785939976</v>
      </c>
      <c r="T89">
        <v>0</v>
      </c>
      <c r="U89">
        <v>262.00641359340034</v>
      </c>
      <c r="V89">
        <v>5.0571350386740326</v>
      </c>
      <c r="W89">
        <v>11.317072045791248</v>
      </c>
      <c r="X89">
        <v>35.96891550551782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4.0180066212003114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13.241283037273444</v>
      </c>
      <c r="AL89">
        <v>0.56653308158347693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0.80746793079710144</v>
      </c>
      <c r="AS89">
        <v>2.0335864504906338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689.721627149298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156.72913671338904</v>
      </c>
      <c r="L90">
        <v>49.609066728729609</v>
      </c>
      <c r="M90">
        <v>0</v>
      </c>
      <c r="N90">
        <v>14.400430298112543</v>
      </c>
      <c r="O90">
        <v>48.35862835380339</v>
      </c>
      <c r="P90">
        <v>66.266862668286848</v>
      </c>
      <c r="Q90">
        <v>2.5691240710059176</v>
      </c>
      <c r="R90">
        <v>10.337524751351351</v>
      </c>
      <c r="S90">
        <v>6.4330110785939976</v>
      </c>
      <c r="T90">
        <v>0</v>
      </c>
      <c r="U90">
        <v>262.00641359340034</v>
      </c>
      <c r="V90">
        <v>5.0571350386740326</v>
      </c>
      <c r="W90">
        <v>11.317072045791248</v>
      </c>
      <c r="X90">
        <v>35.96891550551782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4.0180066212003114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13.241283037273444</v>
      </c>
      <c r="AL90">
        <v>0.56653308158347693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0.53831186920289853</v>
      </c>
      <c r="AS90">
        <v>2.0335864504906338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689.45104190640677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76.790628958569215</v>
      </c>
      <c r="L91">
        <v>49.609066728729609</v>
      </c>
      <c r="M91">
        <v>0</v>
      </c>
      <c r="N91">
        <v>14.400430298112543</v>
      </c>
      <c r="O91">
        <v>48.35862835380339</v>
      </c>
      <c r="P91">
        <v>66.266862668286848</v>
      </c>
      <c r="Q91">
        <v>2.5691240710059176</v>
      </c>
      <c r="R91">
        <v>10.337524751351351</v>
      </c>
      <c r="S91">
        <v>6.4330110785939976</v>
      </c>
      <c r="T91">
        <v>0</v>
      </c>
      <c r="U91">
        <v>262.00641359340034</v>
      </c>
      <c r="V91">
        <v>5.0571350386740326</v>
      </c>
      <c r="W91">
        <v>11.317072045791248</v>
      </c>
      <c r="X91">
        <v>35.96891550551782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4.0180066212003114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13.241283037273444</v>
      </c>
      <c r="AL91">
        <v>0.56653308158347693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0.53831186920289853</v>
      </c>
      <c r="AS91">
        <v>1.147992359277431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608.62694006037384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76.790628958569215</v>
      </c>
      <c r="L92">
        <v>49.609066728729609</v>
      </c>
      <c r="M92">
        <v>0</v>
      </c>
      <c r="N92">
        <v>14.400430298112543</v>
      </c>
      <c r="O92">
        <v>48.35862835380339</v>
      </c>
      <c r="P92">
        <v>66.266862668286848</v>
      </c>
      <c r="Q92">
        <v>2.5691240710059176</v>
      </c>
      <c r="R92">
        <v>10.337524751351351</v>
      </c>
      <c r="S92">
        <v>6.4330110785939976</v>
      </c>
      <c r="T92">
        <v>0</v>
      </c>
      <c r="U92">
        <v>262.00641359340034</v>
      </c>
      <c r="V92">
        <v>5.0571350386740326</v>
      </c>
      <c r="W92">
        <v>11.317072045791248</v>
      </c>
      <c r="X92">
        <v>35.96891550551782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13.241283037273444</v>
      </c>
      <c r="AL92">
        <v>0.56653308158347693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0.53831186920289853</v>
      </c>
      <c r="AS92">
        <v>1.147992359277431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604.60893343917348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76.790628958569215</v>
      </c>
      <c r="L93">
        <v>32.640086013164918</v>
      </c>
      <c r="M93">
        <v>0</v>
      </c>
      <c r="N93">
        <v>14.400430298112543</v>
      </c>
      <c r="O93">
        <v>48.35862835380339</v>
      </c>
      <c r="P93">
        <v>66.266862668286848</v>
      </c>
      <c r="Q93">
        <v>1.7696425852090032</v>
      </c>
      <c r="R93">
        <v>4.609003122104661</v>
      </c>
      <c r="S93">
        <v>2.7615378235565817</v>
      </c>
      <c r="T93">
        <v>0</v>
      </c>
      <c r="U93">
        <v>262.00641359340034</v>
      </c>
      <c r="V93">
        <v>0</v>
      </c>
      <c r="W93">
        <v>11.317072045791248</v>
      </c>
      <c r="X93">
        <v>35.96891550551782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13.241283037273444</v>
      </c>
      <c r="AL93">
        <v>0.56653308158347693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0.53831186920289853</v>
      </c>
      <c r="AS93">
        <v>1.147992359277431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572.38334131485362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76.790628958569215</v>
      </c>
      <c r="L94">
        <v>32.640333069156029</v>
      </c>
      <c r="M94">
        <v>0</v>
      </c>
      <c r="N94">
        <v>14.400430298112543</v>
      </c>
      <c r="O94">
        <v>48.35862835380339</v>
      </c>
      <c r="P94">
        <v>66.266862668286848</v>
      </c>
      <c r="Q94">
        <v>1.7696425852090032</v>
      </c>
      <c r="R94">
        <v>4.609003122104661</v>
      </c>
      <c r="S94">
        <v>2.7615378235565817</v>
      </c>
      <c r="T94">
        <v>0</v>
      </c>
      <c r="U94">
        <v>262.00641359340034</v>
      </c>
      <c r="V94">
        <v>0</v>
      </c>
      <c r="W94">
        <v>11.317072045791248</v>
      </c>
      <c r="X94">
        <v>35.96891550551782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13.241283037273444</v>
      </c>
      <c r="AL94">
        <v>0.56653308158347693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0.53831186920289853</v>
      </c>
      <c r="AS94">
        <v>1.147992359277431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572.38358837084479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76.790628958569215</v>
      </c>
      <c r="L95">
        <v>36.898777712325078</v>
      </c>
      <c r="M95">
        <v>0</v>
      </c>
      <c r="N95">
        <v>14.400430298112543</v>
      </c>
      <c r="O95">
        <v>48.35862835380339</v>
      </c>
      <c r="P95">
        <v>66.266862668286848</v>
      </c>
      <c r="Q95">
        <v>1.7695977626373625</v>
      </c>
      <c r="R95">
        <v>4.609003122104661</v>
      </c>
      <c r="S95">
        <v>2.7599740033840945</v>
      </c>
      <c r="T95">
        <v>0</v>
      </c>
      <c r="U95">
        <v>262.00641359340034</v>
      </c>
      <c r="V95">
        <v>0</v>
      </c>
      <c r="W95">
        <v>11.317072045791248</v>
      </c>
      <c r="X95">
        <v>35.96891550551782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13.241283037273444</v>
      </c>
      <c r="AL95">
        <v>0.56653308158347693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1.0766237384057971</v>
      </c>
      <c r="AS95">
        <v>1.147992359277431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577.17873624047274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76.790628958569215</v>
      </c>
      <c r="L96">
        <v>32.640197230546292</v>
      </c>
      <c r="M96">
        <v>0</v>
      </c>
      <c r="N96">
        <v>14.400430298112543</v>
      </c>
      <c r="O96">
        <v>48.35862835380339</v>
      </c>
      <c r="P96">
        <v>66.266862668286848</v>
      </c>
      <c r="Q96">
        <v>1.7695977626373625</v>
      </c>
      <c r="R96">
        <v>4.609003122104661</v>
      </c>
      <c r="S96">
        <v>2.7599740033840945</v>
      </c>
      <c r="T96">
        <v>0</v>
      </c>
      <c r="U96">
        <v>262.00641359340034</v>
      </c>
      <c r="V96">
        <v>0</v>
      </c>
      <c r="W96">
        <v>11.317072045791248</v>
      </c>
      <c r="X96">
        <v>35.96891550551782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13.241283037273444</v>
      </c>
      <c r="AL96">
        <v>0.56653308158347693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1.0766237384057971</v>
      </c>
      <c r="AS96">
        <v>1.147992359277431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572.92015575869391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76.790628958569215</v>
      </c>
      <c r="L97">
        <v>32.640197230546292</v>
      </c>
      <c r="M97">
        <v>0</v>
      </c>
      <c r="N97">
        <v>14.400430298112543</v>
      </c>
      <c r="O97">
        <v>48.35862835380339</v>
      </c>
      <c r="P97">
        <v>66.266862668286848</v>
      </c>
      <c r="Q97">
        <v>1.7695977626373625</v>
      </c>
      <c r="R97">
        <v>4.609003122104661</v>
      </c>
      <c r="S97">
        <v>2.7599740033840945</v>
      </c>
      <c r="T97">
        <v>0</v>
      </c>
      <c r="U97">
        <v>262.00641359340034</v>
      </c>
      <c r="V97">
        <v>0</v>
      </c>
      <c r="W97">
        <v>11.317072045791248</v>
      </c>
      <c r="X97">
        <v>35.96891550551782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13.241283037273444</v>
      </c>
      <c r="AL97">
        <v>0.56653308158347693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1.0766237384057971</v>
      </c>
      <c r="AS97">
        <v>1.147992359277431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572.92015575869391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76.790628958569215</v>
      </c>
      <c r="L98">
        <v>32.640197230546292</v>
      </c>
      <c r="M98">
        <v>0</v>
      </c>
      <c r="N98">
        <v>14.400430298112543</v>
      </c>
      <c r="O98">
        <v>48.35862835380339</v>
      </c>
      <c r="P98">
        <v>66.266862668286848</v>
      </c>
      <c r="Q98">
        <v>1.7695977626373625</v>
      </c>
      <c r="R98">
        <v>4.609003122104661</v>
      </c>
      <c r="S98">
        <v>2.7599740033840945</v>
      </c>
      <c r="T98">
        <v>0</v>
      </c>
      <c r="U98">
        <v>262.00641359340034</v>
      </c>
      <c r="V98">
        <v>0</v>
      </c>
      <c r="W98">
        <v>11.317072045791248</v>
      </c>
      <c r="X98">
        <v>35.96891550551782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13.241283037273444</v>
      </c>
      <c r="AL98">
        <v>0.56653308158347693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1.0766237384057971</v>
      </c>
      <c r="AS98">
        <v>1.147992359277431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572.92015575869391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2.9828296638664398</v>
      </c>
      <c r="L99">
        <f t="shared" si="2"/>
        <v>1.1916070674303176</v>
      </c>
      <c r="M99">
        <f t="shared" si="2"/>
        <v>0</v>
      </c>
      <c r="N99">
        <f t="shared" si="2"/>
        <v>0.34561032715470041</v>
      </c>
      <c r="O99">
        <f t="shared" si="2"/>
        <v>1.1606070804912814</v>
      </c>
      <c r="P99">
        <f t="shared" si="2"/>
        <v>1.5904105141217997</v>
      </c>
      <c r="Q99">
        <f t="shared" si="2"/>
        <v>5.6564744536613393E-2</v>
      </c>
      <c r="R99">
        <f t="shared" si="2"/>
        <v>0.20727538954114053</v>
      </c>
      <c r="S99">
        <f t="shared" si="2"/>
        <v>0.12741098719658431</v>
      </c>
      <c r="T99">
        <f t="shared" si="2"/>
        <v>0</v>
      </c>
      <c r="U99">
        <f t="shared" si="2"/>
        <v>6.6836545169909058</v>
      </c>
      <c r="V99">
        <f t="shared" si="2"/>
        <v>8.4605915271277893E-2</v>
      </c>
      <c r="W99">
        <f t="shared" si="2"/>
        <v>0.23914810971156034</v>
      </c>
      <c r="X99">
        <f t="shared" si="2"/>
        <v>0.76856690066701605</v>
      </c>
      <c r="Y99">
        <f t="shared" si="2"/>
        <v>0</v>
      </c>
      <c r="Z99">
        <f t="shared" si="2"/>
        <v>1.1263161878000002E-2</v>
      </c>
      <c r="AA99">
        <f t="shared" si="2"/>
        <v>2.056682886193156E-2</v>
      </c>
      <c r="AB99">
        <f t="shared" si="2"/>
        <v>2.6705444233308322E-2</v>
      </c>
      <c r="AC99">
        <f t="shared" si="2"/>
        <v>0</v>
      </c>
      <c r="AD99">
        <f t="shared" si="2"/>
        <v>2.1896421214610141E-2</v>
      </c>
      <c r="AE99">
        <f t="shared" si="2"/>
        <v>6.9310614215705363E-2</v>
      </c>
      <c r="AF99">
        <f t="shared" si="2"/>
        <v>0</v>
      </c>
      <c r="AG99">
        <f t="shared" si="2"/>
        <v>0</v>
      </c>
      <c r="AH99">
        <f t="shared" si="2"/>
        <v>0.13738213625100318</v>
      </c>
      <c r="AI99">
        <f t="shared" si="2"/>
        <v>0</v>
      </c>
      <c r="AJ99">
        <f t="shared" si="2"/>
        <v>0</v>
      </c>
      <c r="AK99">
        <f t="shared" si="2"/>
        <v>0.31779079289456247</v>
      </c>
      <c r="AL99">
        <f t="shared" si="2"/>
        <v>5.1667809777194589E-2</v>
      </c>
      <c r="AM99">
        <f t="shared" si="2"/>
        <v>7.734308058364594E-3</v>
      </c>
      <c r="AN99">
        <f t="shared" si="2"/>
        <v>0</v>
      </c>
      <c r="AO99">
        <f t="shared" si="2"/>
        <v>0</v>
      </c>
      <c r="AP99">
        <f t="shared" si="2"/>
        <v>5.2618223510890643E-3</v>
      </c>
      <c r="AQ99">
        <f t="shared" si="2"/>
        <v>0</v>
      </c>
      <c r="AR99">
        <f t="shared" si="2"/>
        <v>3.4330842512590581E-2</v>
      </c>
      <c r="AS99">
        <f t="shared" si="2"/>
        <v>2.9987200373494581E-2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16.17218859960148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1.9200164520711658</v>
      </c>
      <c r="L3">
        <v>305.24343540343995</v>
      </c>
      <c r="M3">
        <v>24.150552280523435</v>
      </c>
      <c r="N3">
        <v>17.390519644734521</v>
      </c>
      <c r="O3">
        <v>0</v>
      </c>
      <c r="P3">
        <v>41.028057571749052</v>
      </c>
      <c r="Q3">
        <v>2.8804720086486486</v>
      </c>
      <c r="R3">
        <v>5.7600060780865281</v>
      </c>
      <c r="S3">
        <v>3.8389288873949572</v>
      </c>
      <c r="T3">
        <v>0</v>
      </c>
      <c r="U3">
        <v>24.669835709264145</v>
      </c>
      <c r="V3">
        <v>1.9198750018761728</v>
      </c>
      <c r="W3">
        <v>7.0873766574685053</v>
      </c>
      <c r="X3">
        <v>14.39990627037392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2.7585125329614608</v>
      </c>
      <c r="AG3">
        <v>6.3848197088000003</v>
      </c>
      <c r="AH3">
        <v>0</v>
      </c>
      <c r="AI3">
        <v>0</v>
      </c>
      <c r="AJ3">
        <v>0</v>
      </c>
      <c r="AK3">
        <v>15.993892294168639</v>
      </c>
      <c r="AL3">
        <v>0</v>
      </c>
      <c r="AM3">
        <v>0</v>
      </c>
      <c r="AN3">
        <v>0.82633000000000001</v>
      </c>
      <c r="AO3">
        <v>0</v>
      </c>
      <c r="AP3">
        <v>0</v>
      </c>
      <c r="AQ3">
        <v>0</v>
      </c>
      <c r="AR3">
        <v>7.8028349972826083</v>
      </c>
      <c r="AS3">
        <v>1.386527499776985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485.44189899862067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1.9199941741680993</v>
      </c>
      <c r="L4">
        <v>305.24343540343995</v>
      </c>
      <c r="M4">
        <v>24.150552280523435</v>
      </c>
      <c r="N4">
        <v>17.390519644734521</v>
      </c>
      <c r="O4">
        <v>0</v>
      </c>
      <c r="P4">
        <v>41.028057571749052</v>
      </c>
      <c r="Q4">
        <v>2.8804720086486486</v>
      </c>
      <c r="R4">
        <v>5.7600060780865281</v>
      </c>
      <c r="S4">
        <v>3.8389288873949572</v>
      </c>
      <c r="T4">
        <v>0</v>
      </c>
      <c r="U4">
        <v>24.669835709264145</v>
      </c>
      <c r="V4">
        <v>1.9198750018761728</v>
      </c>
      <c r="W4">
        <v>4.8001162139917692</v>
      </c>
      <c r="X4">
        <v>14.39990627037392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2.7585125329614608</v>
      </c>
      <c r="AG4">
        <v>6.3848197088000003</v>
      </c>
      <c r="AH4">
        <v>0</v>
      </c>
      <c r="AI4">
        <v>0</v>
      </c>
      <c r="AJ4">
        <v>0</v>
      </c>
      <c r="AK4">
        <v>15.993892294168639</v>
      </c>
      <c r="AL4">
        <v>0</v>
      </c>
      <c r="AM4">
        <v>0</v>
      </c>
      <c r="AN4">
        <v>0.82633000000000001</v>
      </c>
      <c r="AO4">
        <v>0</v>
      </c>
      <c r="AP4">
        <v>0</v>
      </c>
      <c r="AQ4">
        <v>0</v>
      </c>
      <c r="AR4">
        <v>7.8028349972826083</v>
      </c>
      <c r="AS4">
        <v>1.386527499776985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483.1546162772409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1.9200209968919071</v>
      </c>
      <c r="L5">
        <v>305.24343540343995</v>
      </c>
      <c r="M5">
        <v>24.150552280523435</v>
      </c>
      <c r="N5">
        <v>17.390519644734521</v>
      </c>
      <c r="O5">
        <v>0</v>
      </c>
      <c r="P5">
        <v>41.028057571749052</v>
      </c>
      <c r="Q5">
        <v>2.8804720086486486</v>
      </c>
      <c r="R5">
        <v>5.7600060780865281</v>
      </c>
      <c r="S5">
        <v>3.8389288873949572</v>
      </c>
      <c r="T5">
        <v>0</v>
      </c>
      <c r="U5">
        <v>24.669835709264145</v>
      </c>
      <c r="V5">
        <v>1.9198750018761728</v>
      </c>
      <c r="W5">
        <v>4.8001162139917692</v>
      </c>
      <c r="X5">
        <v>14.39990627037392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2.7585125329614608</v>
      </c>
      <c r="AG5">
        <v>6.3848197088000003</v>
      </c>
      <c r="AH5">
        <v>0</v>
      </c>
      <c r="AI5">
        <v>0</v>
      </c>
      <c r="AJ5">
        <v>0</v>
      </c>
      <c r="AK5">
        <v>15.993892294168639</v>
      </c>
      <c r="AL5">
        <v>0</v>
      </c>
      <c r="AM5">
        <v>0</v>
      </c>
      <c r="AN5">
        <v>0.82633000000000001</v>
      </c>
      <c r="AO5">
        <v>0</v>
      </c>
      <c r="AP5">
        <v>0</v>
      </c>
      <c r="AQ5">
        <v>0</v>
      </c>
      <c r="AR5">
        <v>0.9753544513586957</v>
      </c>
      <c r="AS5">
        <v>1.386527499776985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476.3271625540408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1.9200209968919071</v>
      </c>
      <c r="L6">
        <v>305.24343540343995</v>
      </c>
      <c r="M6">
        <v>24.150552280523435</v>
      </c>
      <c r="N6">
        <v>17.390519644734521</v>
      </c>
      <c r="O6">
        <v>0</v>
      </c>
      <c r="P6">
        <v>41.028057571749052</v>
      </c>
      <c r="Q6">
        <v>2.8804720086486486</v>
      </c>
      <c r="R6">
        <v>5.7600060780865281</v>
      </c>
      <c r="S6">
        <v>3.8389288873949572</v>
      </c>
      <c r="T6">
        <v>0</v>
      </c>
      <c r="U6">
        <v>24.669835709264145</v>
      </c>
      <c r="V6">
        <v>1.9198750018761728</v>
      </c>
      <c r="W6">
        <v>4.8001162139917692</v>
      </c>
      <c r="X6">
        <v>14.39990627037392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2.7585125329614608</v>
      </c>
      <c r="AG6">
        <v>6.3848197088000003</v>
      </c>
      <c r="AH6">
        <v>0</v>
      </c>
      <c r="AI6">
        <v>0</v>
      </c>
      <c r="AJ6">
        <v>0</v>
      </c>
      <c r="AK6">
        <v>15.993892294168639</v>
      </c>
      <c r="AL6">
        <v>0</v>
      </c>
      <c r="AM6">
        <v>0</v>
      </c>
      <c r="AN6">
        <v>0.82633000000000001</v>
      </c>
      <c r="AO6">
        <v>0</v>
      </c>
      <c r="AP6">
        <v>0</v>
      </c>
      <c r="AQ6">
        <v>0</v>
      </c>
      <c r="AR6">
        <v>0.65023619864130433</v>
      </c>
      <c r="AS6">
        <v>1.386527499776985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476.00204430132345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1.9200209968919071</v>
      </c>
      <c r="L7">
        <v>305.24383019726861</v>
      </c>
      <c r="M7">
        <v>24.150552280523435</v>
      </c>
      <c r="N7">
        <v>17.390519644734521</v>
      </c>
      <c r="O7">
        <v>0</v>
      </c>
      <c r="P7">
        <v>41.028057571749052</v>
      </c>
      <c r="Q7">
        <v>2.8796999999999997</v>
      </c>
      <c r="R7">
        <v>5.7594000000000012</v>
      </c>
      <c r="S7">
        <v>3.8395999999999999</v>
      </c>
      <c r="T7">
        <v>0</v>
      </c>
      <c r="U7">
        <v>24.669835709264145</v>
      </c>
      <c r="V7">
        <v>1.9198000000000002</v>
      </c>
      <c r="W7">
        <v>4.8001162139917692</v>
      </c>
      <c r="X7">
        <v>14.39990627037392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2.7585125329614608</v>
      </c>
      <c r="AG7">
        <v>6.3848197088000003</v>
      </c>
      <c r="AH7">
        <v>0</v>
      </c>
      <c r="AI7">
        <v>0</v>
      </c>
      <c r="AJ7">
        <v>0</v>
      </c>
      <c r="AK7">
        <v>15.993892294168639</v>
      </c>
      <c r="AL7">
        <v>0</v>
      </c>
      <c r="AM7">
        <v>0</v>
      </c>
      <c r="AN7">
        <v>0.82633000000000001</v>
      </c>
      <c r="AO7">
        <v>0</v>
      </c>
      <c r="AP7">
        <v>0</v>
      </c>
      <c r="AQ7">
        <v>0</v>
      </c>
      <c r="AR7">
        <v>0.65023619864130433</v>
      </c>
      <c r="AS7">
        <v>1.386527499776985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476.00165711914588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1.9200209968919071</v>
      </c>
      <c r="L8">
        <v>305.24383019726861</v>
      </c>
      <c r="M8">
        <v>24.150552280523435</v>
      </c>
      <c r="N8">
        <v>17.390519644734521</v>
      </c>
      <c r="O8">
        <v>0</v>
      </c>
      <c r="P8">
        <v>41.028057571749052</v>
      </c>
      <c r="Q8">
        <v>2.8796999999999997</v>
      </c>
      <c r="R8">
        <v>5.7594000000000012</v>
      </c>
      <c r="S8">
        <v>3.8395999999999999</v>
      </c>
      <c r="T8">
        <v>0</v>
      </c>
      <c r="U8">
        <v>24.669835709264145</v>
      </c>
      <c r="V8">
        <v>1.9198000000000002</v>
      </c>
      <c r="W8">
        <v>4.8001162139917692</v>
      </c>
      <c r="X8">
        <v>14.39990627037392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2.7585125329614608</v>
      </c>
      <c r="AG8">
        <v>6.3848197088000003</v>
      </c>
      <c r="AH8">
        <v>0</v>
      </c>
      <c r="AI8">
        <v>0</v>
      </c>
      <c r="AJ8">
        <v>0</v>
      </c>
      <c r="AK8">
        <v>15.993892294168639</v>
      </c>
      <c r="AL8">
        <v>0</v>
      </c>
      <c r="AM8">
        <v>0</v>
      </c>
      <c r="AN8">
        <v>0.82633000000000001</v>
      </c>
      <c r="AO8">
        <v>0</v>
      </c>
      <c r="AP8">
        <v>0</v>
      </c>
      <c r="AQ8">
        <v>0</v>
      </c>
      <c r="AR8">
        <v>0.65023619864130433</v>
      </c>
      <c r="AS8">
        <v>1.386527499776985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476.00165711914588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1.9200209968919071</v>
      </c>
      <c r="L9">
        <v>305.24383019726861</v>
      </c>
      <c r="M9">
        <v>24.150552280523435</v>
      </c>
      <c r="N9">
        <v>17.390519644734521</v>
      </c>
      <c r="O9">
        <v>0</v>
      </c>
      <c r="P9">
        <v>41.028057571749052</v>
      </c>
      <c r="Q9">
        <v>2.8796999999999997</v>
      </c>
      <c r="R9">
        <v>5.7594000000000012</v>
      </c>
      <c r="S9">
        <v>3.8395999999999999</v>
      </c>
      <c r="T9">
        <v>0</v>
      </c>
      <c r="U9">
        <v>24.669835709264145</v>
      </c>
      <c r="V9">
        <v>1.9198000000000002</v>
      </c>
      <c r="W9">
        <v>4.8001162139917692</v>
      </c>
      <c r="X9">
        <v>14.39990627037392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2.7585125329614608</v>
      </c>
      <c r="AG9">
        <v>6.3848197088000003</v>
      </c>
      <c r="AH9">
        <v>0</v>
      </c>
      <c r="AI9">
        <v>0</v>
      </c>
      <c r="AJ9">
        <v>0</v>
      </c>
      <c r="AK9">
        <v>15.993892294168639</v>
      </c>
      <c r="AL9">
        <v>0</v>
      </c>
      <c r="AM9">
        <v>0</v>
      </c>
      <c r="AN9">
        <v>0.82633000000000001</v>
      </c>
      <c r="AO9">
        <v>0</v>
      </c>
      <c r="AP9">
        <v>0</v>
      </c>
      <c r="AQ9">
        <v>0</v>
      </c>
      <c r="AR9">
        <v>0.39014190326086962</v>
      </c>
      <c r="AS9">
        <v>1.386527499776985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475.74156282376543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1.9200209968919071</v>
      </c>
      <c r="L10">
        <v>305.24383019726861</v>
      </c>
      <c r="M10">
        <v>24.148075297450422</v>
      </c>
      <c r="N10">
        <v>17.390519644734521</v>
      </c>
      <c r="O10">
        <v>0</v>
      </c>
      <c r="P10">
        <v>41.029496459342127</v>
      </c>
      <c r="Q10">
        <v>2.8796999999999997</v>
      </c>
      <c r="R10">
        <v>5.7594000000000012</v>
      </c>
      <c r="S10">
        <v>3.8395999999999999</v>
      </c>
      <c r="T10">
        <v>0</v>
      </c>
      <c r="U10">
        <v>24.51990027780559</v>
      </c>
      <c r="V10">
        <v>1.9198000000000002</v>
      </c>
      <c r="W10">
        <v>4.7995000000000001</v>
      </c>
      <c r="X10">
        <v>14.398500000000002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2.7585125329614608</v>
      </c>
      <c r="AG10">
        <v>6.3848197088000003</v>
      </c>
      <c r="AH10">
        <v>0</v>
      </c>
      <c r="AI10">
        <v>0</v>
      </c>
      <c r="AJ10">
        <v>0</v>
      </c>
      <c r="AK10">
        <v>15.993892294168639</v>
      </c>
      <c r="AL10">
        <v>0</v>
      </c>
      <c r="AM10">
        <v>0</v>
      </c>
      <c r="AN10">
        <v>0.82633000000000001</v>
      </c>
      <c r="AO10">
        <v>0</v>
      </c>
      <c r="AP10">
        <v>0</v>
      </c>
      <c r="AQ10">
        <v>0</v>
      </c>
      <c r="AR10">
        <v>0.39014190326086962</v>
      </c>
      <c r="AS10">
        <v>1.386527499776985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475.58856681246129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1.9200209968919071</v>
      </c>
      <c r="L11">
        <v>305.24383019726861</v>
      </c>
      <c r="M11">
        <v>24.148075297450422</v>
      </c>
      <c r="N11">
        <v>17.390519644734521</v>
      </c>
      <c r="O11">
        <v>0</v>
      </c>
      <c r="P11">
        <v>41.029496459342127</v>
      </c>
      <c r="Q11">
        <v>2.8796999999999997</v>
      </c>
      <c r="R11">
        <v>5.7594000000000012</v>
      </c>
      <c r="S11">
        <v>3.8395999999999999</v>
      </c>
      <c r="T11">
        <v>0</v>
      </c>
      <c r="U11">
        <v>24.310534401655268</v>
      </c>
      <c r="V11">
        <v>1.9198000000000002</v>
      </c>
      <c r="W11">
        <v>4.7995000000000001</v>
      </c>
      <c r="X11">
        <v>14.398500000000002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2.7585125329614608</v>
      </c>
      <c r="AG11">
        <v>6.3848197088000003</v>
      </c>
      <c r="AH11">
        <v>0</v>
      </c>
      <c r="AI11">
        <v>0</v>
      </c>
      <c r="AJ11">
        <v>0</v>
      </c>
      <c r="AK11">
        <v>15.993892294168639</v>
      </c>
      <c r="AL11">
        <v>0</v>
      </c>
      <c r="AM11">
        <v>0</v>
      </c>
      <c r="AN11">
        <v>0.82633000000000001</v>
      </c>
      <c r="AO11">
        <v>0</v>
      </c>
      <c r="AP11">
        <v>7.5448548301574145E-2</v>
      </c>
      <c r="AQ11">
        <v>0</v>
      </c>
      <c r="AR11">
        <v>0.39014190326086962</v>
      </c>
      <c r="AS11">
        <v>1.386527499776985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475.4546494846125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1.9200209968919071</v>
      </c>
      <c r="L12">
        <v>305.24383019726861</v>
      </c>
      <c r="M12">
        <v>24.148075297450422</v>
      </c>
      <c r="N12">
        <v>17.390519644734521</v>
      </c>
      <c r="O12">
        <v>0</v>
      </c>
      <c r="P12">
        <v>41.029496459342127</v>
      </c>
      <c r="Q12">
        <v>2.8796999999999997</v>
      </c>
      <c r="R12">
        <v>5.7594000000000012</v>
      </c>
      <c r="S12">
        <v>3.8395999999999999</v>
      </c>
      <c r="T12">
        <v>0</v>
      </c>
      <c r="U12">
        <v>24.310534401655268</v>
      </c>
      <c r="V12">
        <v>1.9198000000000002</v>
      </c>
      <c r="W12">
        <v>4.7995000000000001</v>
      </c>
      <c r="X12">
        <v>14.398500000000002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2.7585125329614608</v>
      </c>
      <c r="AG12">
        <v>6.3848197088000003</v>
      </c>
      <c r="AH12">
        <v>0</v>
      </c>
      <c r="AI12">
        <v>0</v>
      </c>
      <c r="AJ12">
        <v>0</v>
      </c>
      <c r="AK12">
        <v>15.993892294168639</v>
      </c>
      <c r="AL12">
        <v>0</v>
      </c>
      <c r="AM12">
        <v>0</v>
      </c>
      <c r="AN12">
        <v>0.82633000000000001</v>
      </c>
      <c r="AO12">
        <v>0</v>
      </c>
      <c r="AP12">
        <v>7.5448548301574145E-2</v>
      </c>
      <c r="AQ12">
        <v>0</v>
      </c>
      <c r="AR12">
        <v>0.39014190326086962</v>
      </c>
      <c r="AS12">
        <v>1.386527499776985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475.4546494846125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1.9200209968919071</v>
      </c>
      <c r="L13">
        <v>305.24383019726861</v>
      </c>
      <c r="M13">
        <v>24.148075297450422</v>
      </c>
      <c r="N13">
        <v>17.390519644734521</v>
      </c>
      <c r="O13">
        <v>0</v>
      </c>
      <c r="P13">
        <v>41.029496459342127</v>
      </c>
      <c r="Q13">
        <v>2.8796999999999997</v>
      </c>
      <c r="R13">
        <v>5.7594000000000012</v>
      </c>
      <c r="S13">
        <v>3.8395999999999999</v>
      </c>
      <c r="T13">
        <v>0</v>
      </c>
      <c r="U13">
        <v>24.310534401655268</v>
      </c>
      <c r="V13">
        <v>1.9198000000000002</v>
      </c>
      <c r="W13">
        <v>4.7995000000000001</v>
      </c>
      <c r="X13">
        <v>14.398500000000002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2.7585125329614608</v>
      </c>
      <c r="AG13">
        <v>6.3848197088000003</v>
      </c>
      <c r="AH13">
        <v>0</v>
      </c>
      <c r="AI13">
        <v>0</v>
      </c>
      <c r="AJ13">
        <v>0</v>
      </c>
      <c r="AK13">
        <v>15.993892294168639</v>
      </c>
      <c r="AL13">
        <v>0</v>
      </c>
      <c r="AM13">
        <v>0</v>
      </c>
      <c r="AN13">
        <v>0.82633000000000001</v>
      </c>
      <c r="AO13">
        <v>0</v>
      </c>
      <c r="AP13">
        <v>7.5448548301574145E-2</v>
      </c>
      <c r="AQ13">
        <v>0</v>
      </c>
      <c r="AR13">
        <v>0.39014190326086962</v>
      </c>
      <c r="AS13">
        <v>1.386527499776985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475.4546494846125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1.9200209968919071</v>
      </c>
      <c r="L14">
        <v>305.24383019726861</v>
      </c>
      <c r="M14">
        <v>24.148075297450422</v>
      </c>
      <c r="N14">
        <v>17.390519644734521</v>
      </c>
      <c r="O14">
        <v>0</v>
      </c>
      <c r="P14">
        <v>41.029496459342127</v>
      </c>
      <c r="Q14">
        <v>2.8796999999999997</v>
      </c>
      <c r="R14">
        <v>5.7594000000000012</v>
      </c>
      <c r="S14">
        <v>3.8395999999999999</v>
      </c>
      <c r="T14">
        <v>0</v>
      </c>
      <c r="U14">
        <v>24.310534401655268</v>
      </c>
      <c r="V14">
        <v>1.9198000000000002</v>
      </c>
      <c r="W14">
        <v>4.7995000000000001</v>
      </c>
      <c r="X14">
        <v>14.398500000000002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2.7585125329614608</v>
      </c>
      <c r="AG14">
        <v>6.3848197088000003</v>
      </c>
      <c r="AH14">
        <v>0</v>
      </c>
      <c r="AI14">
        <v>0</v>
      </c>
      <c r="AJ14">
        <v>0</v>
      </c>
      <c r="AK14">
        <v>15.993892294168639</v>
      </c>
      <c r="AL14">
        <v>0</v>
      </c>
      <c r="AM14">
        <v>0</v>
      </c>
      <c r="AN14">
        <v>0.82633000000000001</v>
      </c>
      <c r="AO14">
        <v>0</v>
      </c>
      <c r="AP14">
        <v>7.5448548301574145E-2</v>
      </c>
      <c r="AQ14">
        <v>0</v>
      </c>
      <c r="AR14">
        <v>0.39014190326086962</v>
      </c>
      <c r="AS14">
        <v>1.386527499776985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475.4546494846125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1.9200209968919071</v>
      </c>
      <c r="L15">
        <v>305.24383019726861</v>
      </c>
      <c r="M15">
        <v>24.148075297450422</v>
      </c>
      <c r="N15">
        <v>17.390519644734521</v>
      </c>
      <c r="O15">
        <v>0</v>
      </c>
      <c r="P15">
        <v>41.029496459342127</v>
      </c>
      <c r="Q15">
        <v>2.8796999999999997</v>
      </c>
      <c r="R15">
        <v>5.7594000000000012</v>
      </c>
      <c r="S15">
        <v>3.8395999999999999</v>
      </c>
      <c r="T15">
        <v>0</v>
      </c>
      <c r="U15">
        <v>24.310534401655268</v>
      </c>
      <c r="V15">
        <v>1.9198000000000002</v>
      </c>
      <c r="W15">
        <v>4.7995000000000001</v>
      </c>
      <c r="X15">
        <v>14.398500000000002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2.7585125329614608</v>
      </c>
      <c r="AG15">
        <v>6.3848197088000003</v>
      </c>
      <c r="AH15">
        <v>0</v>
      </c>
      <c r="AI15">
        <v>0</v>
      </c>
      <c r="AJ15">
        <v>0</v>
      </c>
      <c r="AK15">
        <v>15.993892294168639</v>
      </c>
      <c r="AL15">
        <v>0</v>
      </c>
      <c r="AM15">
        <v>0</v>
      </c>
      <c r="AN15">
        <v>0.82633000000000001</v>
      </c>
      <c r="AO15">
        <v>0</v>
      </c>
      <c r="AP15">
        <v>2.0748381462303227</v>
      </c>
      <c r="AQ15">
        <v>0</v>
      </c>
      <c r="AR15">
        <v>0.39014190326086962</v>
      </c>
      <c r="AS15">
        <v>1.386527499776985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477.45403908254127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1.9200209968919071</v>
      </c>
      <c r="L16">
        <v>305.24383019726861</v>
      </c>
      <c r="M16">
        <v>24.148075297450422</v>
      </c>
      <c r="N16">
        <v>17.390519644734521</v>
      </c>
      <c r="O16">
        <v>0</v>
      </c>
      <c r="P16">
        <v>41.029496459342127</v>
      </c>
      <c r="Q16">
        <v>2.8796999999999997</v>
      </c>
      <c r="R16">
        <v>5.7594000000000012</v>
      </c>
      <c r="S16">
        <v>3.8395999999999999</v>
      </c>
      <c r="T16">
        <v>0</v>
      </c>
      <c r="U16">
        <v>24.310534401655268</v>
      </c>
      <c r="V16">
        <v>1.9198000000000002</v>
      </c>
      <c r="W16">
        <v>4.7995000000000001</v>
      </c>
      <c r="X16">
        <v>14.398500000000002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2.7585125329614608</v>
      </c>
      <c r="AG16">
        <v>6.3848197088000003</v>
      </c>
      <c r="AH16">
        <v>0</v>
      </c>
      <c r="AI16">
        <v>0</v>
      </c>
      <c r="AJ16">
        <v>0</v>
      </c>
      <c r="AK16">
        <v>15.993892294168639</v>
      </c>
      <c r="AL16">
        <v>0</v>
      </c>
      <c r="AM16">
        <v>0</v>
      </c>
      <c r="AN16">
        <v>0.82633000000000001</v>
      </c>
      <c r="AO16">
        <v>0</v>
      </c>
      <c r="AP16">
        <v>2.0748381462303227</v>
      </c>
      <c r="AQ16">
        <v>0</v>
      </c>
      <c r="AR16">
        <v>0.39014190326086962</v>
      </c>
      <c r="AS16">
        <v>1.386527499776985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477.45403908254127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1.9200209968919071</v>
      </c>
      <c r="L17">
        <v>305.24383019726861</v>
      </c>
      <c r="M17">
        <v>24.148075297450422</v>
      </c>
      <c r="N17">
        <v>17.390519644734521</v>
      </c>
      <c r="O17">
        <v>0</v>
      </c>
      <c r="P17">
        <v>41.029496459342127</v>
      </c>
      <c r="Q17">
        <v>2.8796999999999997</v>
      </c>
      <c r="R17">
        <v>5.7594000000000012</v>
      </c>
      <c r="S17">
        <v>3.8395999999999999</v>
      </c>
      <c r="T17">
        <v>0</v>
      </c>
      <c r="U17">
        <v>24.310534401655268</v>
      </c>
      <c r="V17">
        <v>1.9198000000000002</v>
      </c>
      <c r="W17">
        <v>4.7995000000000001</v>
      </c>
      <c r="X17">
        <v>14.398500000000002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2.7585125329614608</v>
      </c>
      <c r="AG17">
        <v>6.3848197088000003</v>
      </c>
      <c r="AH17">
        <v>0</v>
      </c>
      <c r="AI17">
        <v>0</v>
      </c>
      <c r="AJ17">
        <v>0</v>
      </c>
      <c r="AK17">
        <v>15.993892294168639</v>
      </c>
      <c r="AL17">
        <v>0</v>
      </c>
      <c r="AM17">
        <v>0</v>
      </c>
      <c r="AN17">
        <v>0.82633000000000001</v>
      </c>
      <c r="AO17">
        <v>0</v>
      </c>
      <c r="AP17">
        <v>2.0748381462303227</v>
      </c>
      <c r="AQ17">
        <v>0</v>
      </c>
      <c r="AR17">
        <v>0.39014190326086962</v>
      </c>
      <c r="AS17">
        <v>1.386527499776985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477.45403908254127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1.9200209968919071</v>
      </c>
      <c r="L18">
        <v>305.24383019726861</v>
      </c>
      <c r="M18">
        <v>24.148075297450422</v>
      </c>
      <c r="N18">
        <v>17.390519644734521</v>
      </c>
      <c r="O18">
        <v>0</v>
      </c>
      <c r="P18">
        <v>41.029496459342127</v>
      </c>
      <c r="Q18">
        <v>2.8796999999999997</v>
      </c>
      <c r="R18">
        <v>5.7594000000000012</v>
      </c>
      <c r="S18">
        <v>3.8395999999999999</v>
      </c>
      <c r="T18">
        <v>0</v>
      </c>
      <c r="U18">
        <v>24.310534401655268</v>
      </c>
      <c r="V18">
        <v>1.9198000000000002</v>
      </c>
      <c r="W18">
        <v>4.7995000000000001</v>
      </c>
      <c r="X18">
        <v>14.398500000000002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2.7585125329614608</v>
      </c>
      <c r="AG18">
        <v>6.3848197088000003</v>
      </c>
      <c r="AH18">
        <v>0</v>
      </c>
      <c r="AI18">
        <v>0</v>
      </c>
      <c r="AJ18">
        <v>0</v>
      </c>
      <c r="AK18">
        <v>15.993892294168639</v>
      </c>
      <c r="AL18">
        <v>0</v>
      </c>
      <c r="AM18">
        <v>0</v>
      </c>
      <c r="AN18">
        <v>0.82633000000000001</v>
      </c>
      <c r="AO18">
        <v>0</v>
      </c>
      <c r="AP18">
        <v>2.0748381462303227</v>
      </c>
      <c r="AQ18">
        <v>0</v>
      </c>
      <c r="AR18">
        <v>0.39014190326086962</v>
      </c>
      <c r="AS18">
        <v>1.386527499776985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477.45403908254127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1.9200209968919071</v>
      </c>
      <c r="L19">
        <v>305.24383019726861</v>
      </c>
      <c r="M19">
        <v>24.148075297450422</v>
      </c>
      <c r="N19">
        <v>17.390519644734521</v>
      </c>
      <c r="O19">
        <v>0</v>
      </c>
      <c r="P19">
        <v>41.029496459342127</v>
      </c>
      <c r="Q19">
        <v>2.8796999999999997</v>
      </c>
      <c r="R19">
        <v>5.7594000000000012</v>
      </c>
      <c r="S19">
        <v>3.8395999999999999</v>
      </c>
      <c r="T19">
        <v>0</v>
      </c>
      <c r="U19">
        <v>24.310534401655268</v>
      </c>
      <c r="V19">
        <v>1.9198000000000002</v>
      </c>
      <c r="W19">
        <v>4.7995000000000001</v>
      </c>
      <c r="X19">
        <v>14.398500000000002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2.7585125329614608</v>
      </c>
      <c r="AG19">
        <v>6.3848197088000003</v>
      </c>
      <c r="AH19">
        <v>0</v>
      </c>
      <c r="AI19">
        <v>0</v>
      </c>
      <c r="AJ19">
        <v>0</v>
      </c>
      <c r="AK19">
        <v>15.993892294168639</v>
      </c>
      <c r="AL19">
        <v>0</v>
      </c>
      <c r="AM19">
        <v>0</v>
      </c>
      <c r="AN19">
        <v>0.82633000000000001</v>
      </c>
      <c r="AO19">
        <v>0</v>
      </c>
      <c r="AP19">
        <v>2.0748381462303227</v>
      </c>
      <c r="AQ19">
        <v>0</v>
      </c>
      <c r="AR19">
        <v>0.39014190326086962</v>
      </c>
      <c r="AS19">
        <v>1.386527499776985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477.45403908254127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1.9200209968919071</v>
      </c>
      <c r="L20">
        <v>305.24383019726861</v>
      </c>
      <c r="M20">
        <v>24.150552280523435</v>
      </c>
      <c r="N20">
        <v>17.390519644734521</v>
      </c>
      <c r="O20">
        <v>0</v>
      </c>
      <c r="P20">
        <v>41.028057571749052</v>
      </c>
      <c r="Q20">
        <v>2.8796999999999997</v>
      </c>
      <c r="R20">
        <v>5.7594000000000012</v>
      </c>
      <c r="S20">
        <v>3.8395999999999999</v>
      </c>
      <c r="T20">
        <v>0</v>
      </c>
      <c r="U20">
        <v>24.310534401655268</v>
      </c>
      <c r="V20">
        <v>1.9198000000000002</v>
      </c>
      <c r="W20">
        <v>4.7995000000000001</v>
      </c>
      <c r="X20">
        <v>14.398500000000002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2.7585125329614608</v>
      </c>
      <c r="AG20">
        <v>6.3848197088000003</v>
      </c>
      <c r="AH20">
        <v>0</v>
      </c>
      <c r="AI20">
        <v>0</v>
      </c>
      <c r="AJ20">
        <v>0</v>
      </c>
      <c r="AK20">
        <v>15.993892294168639</v>
      </c>
      <c r="AL20">
        <v>0</v>
      </c>
      <c r="AM20">
        <v>0</v>
      </c>
      <c r="AN20">
        <v>0.82633000000000001</v>
      </c>
      <c r="AO20">
        <v>0</v>
      </c>
      <c r="AP20">
        <v>2.0748381462303227</v>
      </c>
      <c r="AQ20">
        <v>0</v>
      </c>
      <c r="AR20">
        <v>0.39014190326086962</v>
      </c>
      <c r="AS20">
        <v>1.386527499776985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477.45507717802121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1.9200209968919071</v>
      </c>
      <c r="L21">
        <v>305.24383019726861</v>
      </c>
      <c r="M21">
        <v>24.150552280523435</v>
      </c>
      <c r="N21">
        <v>17.390519644734521</v>
      </c>
      <c r="O21">
        <v>0</v>
      </c>
      <c r="P21">
        <v>41.028057571749052</v>
      </c>
      <c r="Q21">
        <v>2.8796999999999997</v>
      </c>
      <c r="R21">
        <v>5.7594000000000012</v>
      </c>
      <c r="S21">
        <v>3.8395999999999999</v>
      </c>
      <c r="T21">
        <v>0</v>
      </c>
      <c r="U21">
        <v>24.310534401655268</v>
      </c>
      <c r="V21">
        <v>1.9198000000000002</v>
      </c>
      <c r="W21">
        <v>4.7995000000000001</v>
      </c>
      <c r="X21">
        <v>14.398500000000002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2.7585125329614608</v>
      </c>
      <c r="AG21">
        <v>6.3848197088000003</v>
      </c>
      <c r="AH21">
        <v>0</v>
      </c>
      <c r="AI21">
        <v>0</v>
      </c>
      <c r="AJ21">
        <v>0</v>
      </c>
      <c r="AK21">
        <v>15.993892294168639</v>
      </c>
      <c r="AL21">
        <v>0</v>
      </c>
      <c r="AM21">
        <v>0</v>
      </c>
      <c r="AN21">
        <v>0.82633000000000001</v>
      </c>
      <c r="AO21">
        <v>0</v>
      </c>
      <c r="AP21">
        <v>7.5448548301574145E-2</v>
      </c>
      <c r="AQ21">
        <v>4.4902776912698403</v>
      </c>
      <c r="AR21">
        <v>0.39014190326086962</v>
      </c>
      <c r="AS21">
        <v>1.386527499776985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479.9459652713623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1.9200209968919071</v>
      </c>
      <c r="L22">
        <v>305.24383019726861</v>
      </c>
      <c r="M22">
        <v>24.150552280523435</v>
      </c>
      <c r="N22">
        <v>17.390519644734521</v>
      </c>
      <c r="O22">
        <v>0</v>
      </c>
      <c r="P22">
        <v>41.028057571749052</v>
      </c>
      <c r="Q22">
        <v>2.8796999999999997</v>
      </c>
      <c r="R22">
        <v>5.7594000000000012</v>
      </c>
      <c r="S22">
        <v>3.8395999999999999</v>
      </c>
      <c r="T22">
        <v>0</v>
      </c>
      <c r="U22">
        <v>24.310534401655268</v>
      </c>
      <c r="V22">
        <v>1.9198000000000002</v>
      </c>
      <c r="W22">
        <v>4.8001162139917692</v>
      </c>
      <c r="X22">
        <v>14.39990627037392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2.7585125329614608</v>
      </c>
      <c r="AG22">
        <v>6.3848197088000003</v>
      </c>
      <c r="AH22">
        <v>0</v>
      </c>
      <c r="AI22">
        <v>0</v>
      </c>
      <c r="AJ22">
        <v>0</v>
      </c>
      <c r="AK22">
        <v>15.993892294168639</v>
      </c>
      <c r="AL22">
        <v>0</v>
      </c>
      <c r="AM22">
        <v>0</v>
      </c>
      <c r="AN22">
        <v>0.82633000000000001</v>
      </c>
      <c r="AO22">
        <v>0</v>
      </c>
      <c r="AP22">
        <v>0</v>
      </c>
      <c r="AQ22">
        <v>4.5830521796825385</v>
      </c>
      <c r="AR22">
        <v>0.39014190326086962</v>
      </c>
      <c r="AS22">
        <v>1.386527499776985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479.96531369583909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1.9199941741680993</v>
      </c>
      <c r="L23">
        <v>305.24343540343995</v>
      </c>
      <c r="M23">
        <v>24.150552280523435</v>
      </c>
      <c r="N23">
        <v>17.390519644734521</v>
      </c>
      <c r="O23">
        <v>0</v>
      </c>
      <c r="P23">
        <v>41.028057571749052</v>
      </c>
      <c r="Q23">
        <v>2.8804720086486486</v>
      </c>
      <c r="R23">
        <v>4.8405595996649913</v>
      </c>
      <c r="S23">
        <v>3.36185423815621</v>
      </c>
      <c r="T23">
        <v>0</v>
      </c>
      <c r="U23">
        <v>24.310534401655268</v>
      </c>
      <c r="V23">
        <v>1.4394748235294117</v>
      </c>
      <c r="W23">
        <v>4.6285073934902643</v>
      </c>
      <c r="X23">
        <v>12.659179243052046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2.7585125329614608</v>
      </c>
      <c r="AG23">
        <v>6.3848197088000003</v>
      </c>
      <c r="AH23">
        <v>0</v>
      </c>
      <c r="AI23">
        <v>0</v>
      </c>
      <c r="AJ23">
        <v>0</v>
      </c>
      <c r="AK23">
        <v>15.993892294168639</v>
      </c>
      <c r="AL23">
        <v>0</v>
      </c>
      <c r="AM23">
        <v>0</v>
      </c>
      <c r="AN23">
        <v>0.82633000000000001</v>
      </c>
      <c r="AO23">
        <v>0</v>
      </c>
      <c r="AP23">
        <v>0</v>
      </c>
      <c r="AQ23">
        <v>4.5830521796825385</v>
      </c>
      <c r="AR23">
        <v>7.8028349972826083</v>
      </c>
      <c r="AS23">
        <v>1.386527499776985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483.58910999548408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1.9200164520711658</v>
      </c>
      <c r="L24">
        <v>305.24343540343995</v>
      </c>
      <c r="M24">
        <v>24.150552280523435</v>
      </c>
      <c r="N24">
        <v>17.390519644734521</v>
      </c>
      <c r="O24">
        <v>0</v>
      </c>
      <c r="P24">
        <v>41.028057571749052</v>
      </c>
      <c r="Q24">
        <v>2.8804720086486486</v>
      </c>
      <c r="R24">
        <v>5.7600060780865281</v>
      </c>
      <c r="S24">
        <v>3.8389288873949572</v>
      </c>
      <c r="T24">
        <v>0</v>
      </c>
      <c r="U24">
        <v>24.310534401655268</v>
      </c>
      <c r="V24">
        <v>1.9198750018761728</v>
      </c>
      <c r="W24">
        <v>4.7992202690582966</v>
      </c>
      <c r="X24">
        <v>14.39983855010661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2.7585125329614608</v>
      </c>
      <c r="AG24">
        <v>6.3848197088000003</v>
      </c>
      <c r="AH24">
        <v>3.3466722747201691</v>
      </c>
      <c r="AI24">
        <v>0</v>
      </c>
      <c r="AJ24">
        <v>0</v>
      </c>
      <c r="AK24">
        <v>15.993892294168639</v>
      </c>
      <c r="AL24">
        <v>0</v>
      </c>
      <c r="AM24">
        <v>0</v>
      </c>
      <c r="AN24">
        <v>0.82633000000000001</v>
      </c>
      <c r="AO24">
        <v>0</v>
      </c>
      <c r="AP24">
        <v>0</v>
      </c>
      <c r="AQ24">
        <v>9.1661043593650771</v>
      </c>
      <c r="AR24">
        <v>7.8028349972826083</v>
      </c>
      <c r="AS24">
        <v>1.386527499776985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495.30715021641953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1.9199953120231141</v>
      </c>
      <c r="L25">
        <v>383.95611742075062</v>
      </c>
      <c r="M25">
        <v>24.150552280523435</v>
      </c>
      <c r="N25">
        <v>17.390519644734521</v>
      </c>
      <c r="O25">
        <v>0</v>
      </c>
      <c r="P25">
        <v>41.028057571749052</v>
      </c>
      <c r="Q25">
        <v>2.8804720086486486</v>
      </c>
      <c r="R25">
        <v>5.7600060780865281</v>
      </c>
      <c r="S25">
        <v>3.8389288873949572</v>
      </c>
      <c r="T25">
        <v>0</v>
      </c>
      <c r="U25">
        <v>24.310534401655268</v>
      </c>
      <c r="V25">
        <v>1.9198750018761728</v>
      </c>
      <c r="W25">
        <v>13.476033019804234</v>
      </c>
      <c r="X25">
        <v>42.47125188567523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2.7585125329614608</v>
      </c>
      <c r="AG25">
        <v>6.3848197088000003</v>
      </c>
      <c r="AH25">
        <v>11.155573840000002</v>
      </c>
      <c r="AI25">
        <v>0</v>
      </c>
      <c r="AJ25">
        <v>0</v>
      </c>
      <c r="AK25">
        <v>15.993892294168639</v>
      </c>
      <c r="AL25">
        <v>0</v>
      </c>
      <c r="AM25">
        <v>0</v>
      </c>
      <c r="AN25">
        <v>0.82633000000000001</v>
      </c>
      <c r="AO25">
        <v>0</v>
      </c>
      <c r="AP25">
        <v>0</v>
      </c>
      <c r="AQ25">
        <v>9.1661043593650771</v>
      </c>
      <c r="AR25">
        <v>0.65023619864130433</v>
      </c>
      <c r="AS25">
        <v>1.386527499776985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611.4243399466352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1.9200010051303529</v>
      </c>
      <c r="L26">
        <v>460.75607928324661</v>
      </c>
      <c r="M26">
        <v>24.150552280523435</v>
      </c>
      <c r="N26">
        <v>17.390519644734521</v>
      </c>
      <c r="O26">
        <v>0</v>
      </c>
      <c r="P26">
        <v>41.028057571749052</v>
      </c>
      <c r="Q26">
        <v>2.8804720086486486</v>
      </c>
      <c r="R26">
        <v>5.7599185314474868</v>
      </c>
      <c r="S26">
        <v>3.8389288873949572</v>
      </c>
      <c r="T26">
        <v>0</v>
      </c>
      <c r="U26">
        <v>24.310534401655268</v>
      </c>
      <c r="V26">
        <v>1.7695188539792388</v>
      </c>
      <c r="W26">
        <v>4.7992202690582966</v>
      </c>
      <c r="X26">
        <v>43.198697521222414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4.8526769134840215</v>
      </c>
      <c r="AF26">
        <v>2.7585125329614608</v>
      </c>
      <c r="AG26">
        <v>6.3848197088000003</v>
      </c>
      <c r="AH26">
        <v>11.155573840000002</v>
      </c>
      <c r="AI26">
        <v>0</v>
      </c>
      <c r="AJ26">
        <v>0</v>
      </c>
      <c r="AK26">
        <v>15.993892294168639</v>
      </c>
      <c r="AL26">
        <v>0</v>
      </c>
      <c r="AM26">
        <v>0</v>
      </c>
      <c r="AN26">
        <v>0.82633000000000001</v>
      </c>
      <c r="AO26">
        <v>0</v>
      </c>
      <c r="AP26">
        <v>0</v>
      </c>
      <c r="AQ26">
        <v>13.749156539047615</v>
      </c>
      <c r="AR26">
        <v>0.39014190326086962</v>
      </c>
      <c r="AS26">
        <v>1.386527499776985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689.30013149029003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1.9199988416384033</v>
      </c>
      <c r="L27">
        <v>479.95302406812408</v>
      </c>
      <c r="M27">
        <v>24.150552280523435</v>
      </c>
      <c r="N27">
        <v>17.390519644734521</v>
      </c>
      <c r="O27">
        <v>0</v>
      </c>
      <c r="P27">
        <v>41.028057571749052</v>
      </c>
      <c r="Q27">
        <v>2.878942159434914</v>
      </c>
      <c r="R27">
        <v>5.7576048028251918</v>
      </c>
      <c r="S27">
        <v>3.6903195131195332</v>
      </c>
      <c r="T27">
        <v>0</v>
      </c>
      <c r="U27">
        <v>24.310534401655268</v>
      </c>
      <c r="V27">
        <v>1.9204354525779759</v>
      </c>
      <c r="W27">
        <v>4.7992202690582966</v>
      </c>
      <c r="X27">
        <v>14.39983855010661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9.7053538269680431</v>
      </c>
      <c r="AF27">
        <v>2.7585125329614608</v>
      </c>
      <c r="AG27">
        <v>6.3848197088000003</v>
      </c>
      <c r="AH27">
        <v>11.155573840000002</v>
      </c>
      <c r="AI27">
        <v>0</v>
      </c>
      <c r="AJ27">
        <v>0</v>
      </c>
      <c r="AK27">
        <v>15.993892294168639</v>
      </c>
      <c r="AL27">
        <v>0</v>
      </c>
      <c r="AM27">
        <v>0</v>
      </c>
      <c r="AN27">
        <v>0.82633000000000001</v>
      </c>
      <c r="AO27">
        <v>0</v>
      </c>
      <c r="AP27">
        <v>0</v>
      </c>
      <c r="AQ27">
        <v>13.749156539047615</v>
      </c>
      <c r="AR27">
        <v>0.39014190326086962</v>
      </c>
      <c r="AS27">
        <v>1.386527499776985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684.5493557005309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8.9300613779124163</v>
      </c>
      <c r="L28">
        <v>549.47879910095332</v>
      </c>
      <c r="M28">
        <v>24.150552280523435</v>
      </c>
      <c r="N28">
        <v>17.390519644734521</v>
      </c>
      <c r="O28">
        <v>0</v>
      </c>
      <c r="P28">
        <v>41.028057571749052</v>
      </c>
      <c r="Q28">
        <v>3.1089400236686395</v>
      </c>
      <c r="R28">
        <v>12.427456621328067</v>
      </c>
      <c r="S28">
        <v>7.7736385817535547</v>
      </c>
      <c r="T28">
        <v>0</v>
      </c>
      <c r="U28">
        <v>24.310534401655268</v>
      </c>
      <c r="V28">
        <v>6.1065405308890011</v>
      </c>
      <c r="W28">
        <v>13.666464210774413</v>
      </c>
      <c r="X28">
        <v>43.198697521222414</v>
      </c>
      <c r="Y28">
        <v>0</v>
      </c>
      <c r="Z28">
        <v>0</v>
      </c>
      <c r="AA28">
        <v>2.4424653966244723</v>
      </c>
      <c r="AB28">
        <v>3.8788789864966238</v>
      </c>
      <c r="AC28">
        <v>0</v>
      </c>
      <c r="AD28">
        <v>0</v>
      </c>
      <c r="AE28">
        <v>9.7053538269680431</v>
      </c>
      <c r="AF28">
        <v>5.5170253727180523</v>
      </c>
      <c r="AG28">
        <v>6.3848197088000003</v>
      </c>
      <c r="AH28">
        <v>15.060024622639917</v>
      </c>
      <c r="AI28">
        <v>0</v>
      </c>
      <c r="AJ28">
        <v>0</v>
      </c>
      <c r="AK28">
        <v>15.993892294168639</v>
      </c>
      <c r="AL28">
        <v>0</v>
      </c>
      <c r="AM28">
        <v>0</v>
      </c>
      <c r="AN28">
        <v>0.82633000000000001</v>
      </c>
      <c r="AO28">
        <v>0</v>
      </c>
      <c r="AP28">
        <v>0</v>
      </c>
      <c r="AQ28">
        <v>13.749156539047615</v>
      </c>
      <c r="AR28">
        <v>0.39014190326086962</v>
      </c>
      <c r="AS28">
        <v>1.386527499776985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826.90487801766517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8.9300613779124163</v>
      </c>
      <c r="L29">
        <v>555.30072941010292</v>
      </c>
      <c r="M29">
        <v>24.150552280523435</v>
      </c>
      <c r="N29">
        <v>17.390519644734521</v>
      </c>
      <c r="O29">
        <v>0</v>
      </c>
      <c r="P29">
        <v>41.028057571749052</v>
      </c>
      <c r="Q29">
        <v>3.1089400236686395</v>
      </c>
      <c r="R29">
        <v>12.487010071990172</v>
      </c>
      <c r="S29">
        <v>7.7736385817535547</v>
      </c>
      <c r="T29">
        <v>0</v>
      </c>
      <c r="U29">
        <v>24.310534401655268</v>
      </c>
      <c r="V29">
        <v>6.1065405308890011</v>
      </c>
      <c r="W29">
        <v>13.666464210774413</v>
      </c>
      <c r="X29">
        <v>43.198697521222414</v>
      </c>
      <c r="Y29">
        <v>0</v>
      </c>
      <c r="Z29">
        <v>0.32396625000000001</v>
      </c>
      <c r="AA29">
        <v>4.1368388974683548</v>
      </c>
      <c r="AB29">
        <v>3.8788789864966238</v>
      </c>
      <c r="AC29">
        <v>0</v>
      </c>
      <c r="AD29">
        <v>2.5288084476154431</v>
      </c>
      <c r="AE29">
        <v>9.7053538269680431</v>
      </c>
      <c r="AF29">
        <v>8.2755379056795135</v>
      </c>
      <c r="AG29">
        <v>6.3848197088000003</v>
      </c>
      <c r="AH29">
        <v>23.705594256599788</v>
      </c>
      <c r="AI29">
        <v>0</v>
      </c>
      <c r="AJ29">
        <v>0</v>
      </c>
      <c r="AK29">
        <v>15.993892294168639</v>
      </c>
      <c r="AL29">
        <v>0</v>
      </c>
      <c r="AM29">
        <v>1.554692456864216</v>
      </c>
      <c r="AN29">
        <v>0.82633000000000001</v>
      </c>
      <c r="AO29">
        <v>0</v>
      </c>
      <c r="AP29">
        <v>0</v>
      </c>
      <c r="AQ29">
        <v>13.749156539047615</v>
      </c>
      <c r="AR29">
        <v>0.39014190326086962</v>
      </c>
      <c r="AS29">
        <v>1.386527499776985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850.29228459972171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8.9300613779124163</v>
      </c>
      <c r="L30">
        <v>555.30072941010292</v>
      </c>
      <c r="M30">
        <v>24.150552280523435</v>
      </c>
      <c r="N30">
        <v>17.390519644734521</v>
      </c>
      <c r="O30">
        <v>0</v>
      </c>
      <c r="P30">
        <v>41.028057571749052</v>
      </c>
      <c r="Q30">
        <v>3.1089400236686395</v>
      </c>
      <c r="R30">
        <v>12.487010071990172</v>
      </c>
      <c r="S30">
        <v>7.7736385817535547</v>
      </c>
      <c r="T30">
        <v>0</v>
      </c>
      <c r="U30">
        <v>24.310534401655268</v>
      </c>
      <c r="V30">
        <v>6.1065405308890011</v>
      </c>
      <c r="W30">
        <v>13.666464210774413</v>
      </c>
      <c r="X30">
        <v>43.198697521222414</v>
      </c>
      <c r="Y30">
        <v>0</v>
      </c>
      <c r="Z30">
        <v>3.840943909090909</v>
      </c>
      <c r="AA30">
        <v>8.1415518333333328</v>
      </c>
      <c r="AB30">
        <v>7.7577582798199538</v>
      </c>
      <c r="AC30">
        <v>0</v>
      </c>
      <c r="AD30">
        <v>4.6685697013626042</v>
      </c>
      <c r="AE30">
        <v>9.7053538269680431</v>
      </c>
      <c r="AF30">
        <v>11.475412664807301</v>
      </c>
      <c r="AG30">
        <v>6.3848197088000003</v>
      </c>
      <c r="AH30">
        <v>34.442834369060193</v>
      </c>
      <c r="AI30">
        <v>0</v>
      </c>
      <c r="AJ30">
        <v>0</v>
      </c>
      <c r="AK30">
        <v>15.993892294168639</v>
      </c>
      <c r="AL30">
        <v>0</v>
      </c>
      <c r="AM30">
        <v>3.1031032505626412</v>
      </c>
      <c r="AN30">
        <v>0.82633000000000001</v>
      </c>
      <c r="AO30">
        <v>0</v>
      </c>
      <c r="AP30">
        <v>0</v>
      </c>
      <c r="AQ30">
        <v>13.749156539047615</v>
      </c>
      <c r="AR30">
        <v>0.39014190326086962</v>
      </c>
      <c r="AS30">
        <v>1.386527499776985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879.31814140703477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8.9300613779124163</v>
      </c>
      <c r="L31">
        <v>555.30072941010292</v>
      </c>
      <c r="M31">
        <v>24.150552280523435</v>
      </c>
      <c r="N31">
        <v>17.390519644734521</v>
      </c>
      <c r="O31">
        <v>0</v>
      </c>
      <c r="P31">
        <v>41.028057571749052</v>
      </c>
      <c r="Q31">
        <v>3.1089400236686395</v>
      </c>
      <c r="R31">
        <v>12.487010071990172</v>
      </c>
      <c r="S31">
        <v>7.7736385817535547</v>
      </c>
      <c r="T31">
        <v>0</v>
      </c>
      <c r="U31">
        <v>24.310534401655268</v>
      </c>
      <c r="V31">
        <v>6.1065405308890011</v>
      </c>
      <c r="W31">
        <v>13.666464210774413</v>
      </c>
      <c r="X31">
        <v>43.198697521222414</v>
      </c>
      <c r="Y31">
        <v>0</v>
      </c>
      <c r="Z31">
        <v>3.840943909090909</v>
      </c>
      <c r="AA31">
        <v>8.1415518333333328</v>
      </c>
      <c r="AB31">
        <v>7.7577582798199538</v>
      </c>
      <c r="AC31">
        <v>0</v>
      </c>
      <c r="AD31">
        <v>5.3813046317940962</v>
      </c>
      <c r="AE31">
        <v>9.7053538269680431</v>
      </c>
      <c r="AF31">
        <v>11.475412664807301</v>
      </c>
      <c r="AG31">
        <v>6.3848197088000003</v>
      </c>
      <c r="AH31">
        <v>34.442834369060193</v>
      </c>
      <c r="AI31">
        <v>0</v>
      </c>
      <c r="AJ31">
        <v>0</v>
      </c>
      <c r="AK31">
        <v>15.993892294168639</v>
      </c>
      <c r="AL31">
        <v>0</v>
      </c>
      <c r="AM31">
        <v>3.1031032505626412</v>
      </c>
      <c r="AN31">
        <v>0.82633000000000001</v>
      </c>
      <c r="AO31">
        <v>0</v>
      </c>
      <c r="AP31">
        <v>0</v>
      </c>
      <c r="AQ31">
        <v>13.749156539047615</v>
      </c>
      <c r="AR31">
        <v>0.39014190326086962</v>
      </c>
      <c r="AS31">
        <v>1.386527499776985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880.03087633746634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8.9300613779124163</v>
      </c>
      <c r="L32">
        <v>555.30072941010292</v>
      </c>
      <c r="M32">
        <v>24.150552280523435</v>
      </c>
      <c r="N32">
        <v>17.390519644734521</v>
      </c>
      <c r="O32">
        <v>0</v>
      </c>
      <c r="P32">
        <v>41.028057571749052</v>
      </c>
      <c r="Q32">
        <v>3.1089400236686395</v>
      </c>
      <c r="R32">
        <v>12.487010071990172</v>
      </c>
      <c r="S32">
        <v>7.7736385817535547</v>
      </c>
      <c r="T32">
        <v>0</v>
      </c>
      <c r="U32">
        <v>24.310534401655268</v>
      </c>
      <c r="V32">
        <v>6.1065405308890011</v>
      </c>
      <c r="W32">
        <v>13.666464210774413</v>
      </c>
      <c r="X32">
        <v>43.198697521222414</v>
      </c>
      <c r="Y32">
        <v>0</v>
      </c>
      <c r="Z32">
        <v>3.840943909090909</v>
      </c>
      <c r="AA32">
        <v>8.1415518333333328</v>
      </c>
      <c r="AB32">
        <v>7.7577582798199538</v>
      </c>
      <c r="AC32">
        <v>0</v>
      </c>
      <c r="AD32">
        <v>5.3813046317940962</v>
      </c>
      <c r="AE32">
        <v>9.7053538269680431</v>
      </c>
      <c r="AF32">
        <v>11.475412664807301</v>
      </c>
      <c r="AG32">
        <v>6.3848197088000003</v>
      </c>
      <c r="AH32">
        <v>34.442834369060193</v>
      </c>
      <c r="AI32">
        <v>0</v>
      </c>
      <c r="AJ32">
        <v>0</v>
      </c>
      <c r="AK32">
        <v>15.993892294168639</v>
      </c>
      <c r="AL32">
        <v>0</v>
      </c>
      <c r="AM32">
        <v>3.1031032505626412</v>
      </c>
      <c r="AN32">
        <v>0.82633000000000001</v>
      </c>
      <c r="AO32">
        <v>0</v>
      </c>
      <c r="AP32">
        <v>0</v>
      </c>
      <c r="AQ32">
        <v>13.749156539047615</v>
      </c>
      <c r="AR32">
        <v>0.39014190326086962</v>
      </c>
      <c r="AS32">
        <v>1.386527499776985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880.03087633746634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8.9300613779124163</v>
      </c>
      <c r="L33">
        <v>555.30072941010292</v>
      </c>
      <c r="M33">
        <v>24.150552280523435</v>
      </c>
      <c r="N33">
        <v>17.390519644734521</v>
      </c>
      <c r="O33">
        <v>0</v>
      </c>
      <c r="P33">
        <v>41.028057571749052</v>
      </c>
      <c r="Q33">
        <v>3.1089400236686395</v>
      </c>
      <c r="R33">
        <v>12.487010071990172</v>
      </c>
      <c r="S33">
        <v>7.7736385817535547</v>
      </c>
      <c r="T33">
        <v>0</v>
      </c>
      <c r="U33">
        <v>23.12127225643475</v>
      </c>
      <c r="V33">
        <v>6.1065405308890011</v>
      </c>
      <c r="W33">
        <v>13.666464210774413</v>
      </c>
      <c r="X33">
        <v>43.198697521222414</v>
      </c>
      <c r="Y33">
        <v>0</v>
      </c>
      <c r="Z33">
        <v>3.840943909090909</v>
      </c>
      <c r="AA33">
        <v>8.1415518333333328</v>
      </c>
      <c r="AB33">
        <v>7.7577582798199538</v>
      </c>
      <c r="AC33">
        <v>0</v>
      </c>
      <c r="AD33">
        <v>8.0719569476911435</v>
      </c>
      <c r="AE33">
        <v>9.7053538269680431</v>
      </c>
      <c r="AF33">
        <v>11.475412664807301</v>
      </c>
      <c r="AG33">
        <v>6.3848197088000003</v>
      </c>
      <c r="AH33">
        <v>34.442834369060193</v>
      </c>
      <c r="AI33">
        <v>0</v>
      </c>
      <c r="AJ33">
        <v>0</v>
      </c>
      <c r="AK33">
        <v>15.993892294168639</v>
      </c>
      <c r="AL33">
        <v>0</v>
      </c>
      <c r="AM33">
        <v>3.1031032505626412</v>
      </c>
      <c r="AN33">
        <v>0.82633000000000001</v>
      </c>
      <c r="AO33">
        <v>0</v>
      </c>
      <c r="AP33">
        <v>0</v>
      </c>
      <c r="AQ33">
        <v>13.749156539047615</v>
      </c>
      <c r="AR33">
        <v>7.8028349972826083</v>
      </c>
      <c r="AS33">
        <v>1.386527499776985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888.94495960216454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8.9300613779124163</v>
      </c>
      <c r="L34">
        <v>555.30072941010292</v>
      </c>
      <c r="M34">
        <v>24.150552280523435</v>
      </c>
      <c r="N34">
        <v>17.390519644734521</v>
      </c>
      <c r="O34">
        <v>0</v>
      </c>
      <c r="P34">
        <v>41.028057571749052</v>
      </c>
      <c r="Q34">
        <v>3.1089400236686395</v>
      </c>
      <c r="R34">
        <v>12.487010071990172</v>
      </c>
      <c r="S34">
        <v>7.7736385817535547</v>
      </c>
      <c r="T34">
        <v>0</v>
      </c>
      <c r="U34">
        <v>22.330741735703878</v>
      </c>
      <c r="V34">
        <v>6.1065405308890011</v>
      </c>
      <c r="W34">
        <v>13.666464210774413</v>
      </c>
      <c r="X34">
        <v>43.198697521222414</v>
      </c>
      <c r="Y34">
        <v>0</v>
      </c>
      <c r="Z34">
        <v>3.840943909090909</v>
      </c>
      <c r="AA34">
        <v>4.1368388974683548</v>
      </c>
      <c r="AB34">
        <v>7.7577582798199538</v>
      </c>
      <c r="AC34">
        <v>0</v>
      </c>
      <c r="AD34">
        <v>8.0719569476911435</v>
      </c>
      <c r="AE34">
        <v>9.7053538269680431</v>
      </c>
      <c r="AF34">
        <v>11.475412664807301</v>
      </c>
      <c r="AG34">
        <v>6.3848197088000003</v>
      </c>
      <c r="AH34">
        <v>34.442834369060193</v>
      </c>
      <c r="AI34">
        <v>0</v>
      </c>
      <c r="AJ34">
        <v>0</v>
      </c>
      <c r="AK34">
        <v>15.993892294168639</v>
      </c>
      <c r="AL34">
        <v>0</v>
      </c>
      <c r="AM34">
        <v>3.1031032505626412</v>
      </c>
      <c r="AN34">
        <v>0.82633000000000001</v>
      </c>
      <c r="AO34">
        <v>0</v>
      </c>
      <c r="AP34">
        <v>0</v>
      </c>
      <c r="AQ34">
        <v>13.749156539047615</v>
      </c>
      <c r="AR34">
        <v>7.8028349972826083</v>
      </c>
      <c r="AS34">
        <v>1.386527499776985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884.14971614556885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8.9300613779124163</v>
      </c>
      <c r="L35">
        <v>555.30072941010292</v>
      </c>
      <c r="M35">
        <v>24.150552280523435</v>
      </c>
      <c r="N35">
        <v>17.390519644734521</v>
      </c>
      <c r="O35">
        <v>0</v>
      </c>
      <c r="P35">
        <v>41.028057571749052</v>
      </c>
      <c r="Q35">
        <v>3.1089400236686395</v>
      </c>
      <c r="R35">
        <v>12.487010071990172</v>
      </c>
      <c r="S35">
        <v>7.7736385817535547</v>
      </c>
      <c r="T35">
        <v>0</v>
      </c>
      <c r="U35">
        <v>21.540211005584677</v>
      </c>
      <c r="V35">
        <v>6.1065405308890011</v>
      </c>
      <c r="W35">
        <v>13.666464210774413</v>
      </c>
      <c r="X35">
        <v>43.198697521222414</v>
      </c>
      <c r="Y35">
        <v>0</v>
      </c>
      <c r="Z35">
        <v>3.840943909090909</v>
      </c>
      <c r="AA35">
        <v>4.1368388974683548</v>
      </c>
      <c r="AB35">
        <v>7.7577582798199538</v>
      </c>
      <c r="AC35">
        <v>0</v>
      </c>
      <c r="AD35">
        <v>5.3813046317940962</v>
      </c>
      <c r="AE35">
        <v>9.7053538269680431</v>
      </c>
      <c r="AF35">
        <v>11.475412664807301</v>
      </c>
      <c r="AG35">
        <v>6.3848197088000003</v>
      </c>
      <c r="AH35">
        <v>34.442834369060193</v>
      </c>
      <c r="AI35">
        <v>0</v>
      </c>
      <c r="AJ35">
        <v>0</v>
      </c>
      <c r="AK35">
        <v>15.993892294168639</v>
      </c>
      <c r="AL35">
        <v>0</v>
      </c>
      <c r="AM35">
        <v>3.1031032505626412</v>
      </c>
      <c r="AN35">
        <v>0.82633000000000001</v>
      </c>
      <c r="AO35">
        <v>0</v>
      </c>
      <c r="AP35">
        <v>0</v>
      </c>
      <c r="AQ35">
        <v>13.749156539047615</v>
      </c>
      <c r="AR35">
        <v>0.9753544513586957</v>
      </c>
      <c r="AS35">
        <v>1.386527499776985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873.84105255362863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8.9300613779124163</v>
      </c>
      <c r="L36">
        <v>555.30072941010292</v>
      </c>
      <c r="M36">
        <v>24.150552280523435</v>
      </c>
      <c r="N36">
        <v>17.390519644734521</v>
      </c>
      <c r="O36">
        <v>0</v>
      </c>
      <c r="P36">
        <v>41.028057571749052</v>
      </c>
      <c r="Q36">
        <v>3.1089400236686395</v>
      </c>
      <c r="R36">
        <v>12.487010071990172</v>
      </c>
      <c r="S36">
        <v>7.7736385817535547</v>
      </c>
      <c r="T36">
        <v>0</v>
      </c>
      <c r="U36">
        <v>20.079749130405549</v>
      </c>
      <c r="V36">
        <v>6.1065405308890011</v>
      </c>
      <c r="W36">
        <v>13.666464210774413</v>
      </c>
      <c r="X36">
        <v>43.198697521222414</v>
      </c>
      <c r="Y36">
        <v>0</v>
      </c>
      <c r="Z36">
        <v>0</v>
      </c>
      <c r="AA36">
        <v>2.5587734333333332</v>
      </c>
      <c r="AB36">
        <v>3.8788789864966238</v>
      </c>
      <c r="AC36">
        <v>0</v>
      </c>
      <c r="AD36">
        <v>4.6685697013626042</v>
      </c>
      <c r="AE36">
        <v>9.7053538269680431</v>
      </c>
      <c r="AF36">
        <v>8.2755379056795135</v>
      </c>
      <c r="AG36">
        <v>6.3848197088000003</v>
      </c>
      <c r="AH36">
        <v>25.880931357888066</v>
      </c>
      <c r="AI36">
        <v>0</v>
      </c>
      <c r="AJ36">
        <v>0</v>
      </c>
      <c r="AK36">
        <v>15.993892294168639</v>
      </c>
      <c r="AL36">
        <v>0</v>
      </c>
      <c r="AM36">
        <v>1.554692456864216</v>
      </c>
      <c r="AN36">
        <v>0.82633000000000001</v>
      </c>
      <c r="AO36">
        <v>0</v>
      </c>
      <c r="AP36">
        <v>0</v>
      </c>
      <c r="AQ36">
        <v>13.749156539047615</v>
      </c>
      <c r="AR36">
        <v>0.65023619864130433</v>
      </c>
      <c r="AS36">
        <v>1.386527499776985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848.73466026475285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8.9300613779124163</v>
      </c>
      <c r="L37">
        <v>555.30072941010292</v>
      </c>
      <c r="M37">
        <v>24.150552280523435</v>
      </c>
      <c r="N37">
        <v>17.390519644734521</v>
      </c>
      <c r="O37">
        <v>0</v>
      </c>
      <c r="P37">
        <v>41.028057571749052</v>
      </c>
      <c r="Q37">
        <v>3.1089400236686395</v>
      </c>
      <c r="R37">
        <v>12.487010071990172</v>
      </c>
      <c r="S37">
        <v>7.7736385817535547</v>
      </c>
      <c r="T37">
        <v>0</v>
      </c>
      <c r="U37">
        <v>20.079749130405549</v>
      </c>
      <c r="V37">
        <v>6.1065405308890011</v>
      </c>
      <c r="W37">
        <v>13.666464210774413</v>
      </c>
      <c r="X37">
        <v>43.198697521222414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2.5288084476154431</v>
      </c>
      <c r="AE37">
        <v>9.7053538269680431</v>
      </c>
      <c r="AF37">
        <v>5.5170253727180523</v>
      </c>
      <c r="AG37">
        <v>6.3848197088000003</v>
      </c>
      <c r="AH37">
        <v>19.522254220000001</v>
      </c>
      <c r="AI37">
        <v>0</v>
      </c>
      <c r="AJ37">
        <v>0</v>
      </c>
      <c r="AK37">
        <v>15.993892294168639</v>
      </c>
      <c r="AL37">
        <v>0</v>
      </c>
      <c r="AM37">
        <v>0</v>
      </c>
      <c r="AN37">
        <v>0.82633000000000001</v>
      </c>
      <c r="AO37">
        <v>0</v>
      </c>
      <c r="AP37">
        <v>0</v>
      </c>
      <c r="AQ37">
        <v>13.749156539047615</v>
      </c>
      <c r="AR37">
        <v>0.65023619864130433</v>
      </c>
      <c r="AS37">
        <v>1.386527499776985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829.48536446346213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8.9300613779124163</v>
      </c>
      <c r="L38">
        <v>555.30072941010292</v>
      </c>
      <c r="M38">
        <v>24.150552280523435</v>
      </c>
      <c r="N38">
        <v>17.390519644734521</v>
      </c>
      <c r="O38">
        <v>0</v>
      </c>
      <c r="P38">
        <v>41.028057571749052</v>
      </c>
      <c r="Q38">
        <v>3.1089400236686395</v>
      </c>
      <c r="R38">
        <v>12.487010071990172</v>
      </c>
      <c r="S38">
        <v>7.7736385817535547</v>
      </c>
      <c r="T38">
        <v>0</v>
      </c>
      <c r="U38">
        <v>20.079749130405549</v>
      </c>
      <c r="V38">
        <v>6.1065405308890011</v>
      </c>
      <c r="W38">
        <v>13.666464210774413</v>
      </c>
      <c r="X38">
        <v>43.198697521222414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9.7053538269680431</v>
      </c>
      <c r="AF38">
        <v>5.5170253727180523</v>
      </c>
      <c r="AG38">
        <v>6.3848197088000003</v>
      </c>
      <c r="AH38">
        <v>11.155573840000002</v>
      </c>
      <c r="AI38">
        <v>0</v>
      </c>
      <c r="AJ38">
        <v>0</v>
      </c>
      <c r="AK38">
        <v>15.993892294168639</v>
      </c>
      <c r="AL38">
        <v>0</v>
      </c>
      <c r="AM38">
        <v>0</v>
      </c>
      <c r="AN38">
        <v>0.82633000000000001</v>
      </c>
      <c r="AO38">
        <v>0</v>
      </c>
      <c r="AP38">
        <v>0</v>
      </c>
      <c r="AQ38">
        <v>13.749156539047615</v>
      </c>
      <c r="AR38">
        <v>0.65023619864130433</v>
      </c>
      <c r="AS38">
        <v>1.386527499776985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818.58987563584662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8.9300613779124163</v>
      </c>
      <c r="L39">
        <v>555.30072941010292</v>
      </c>
      <c r="M39">
        <v>24.150552280523435</v>
      </c>
      <c r="N39">
        <v>17.390519644734521</v>
      </c>
      <c r="O39">
        <v>0</v>
      </c>
      <c r="P39">
        <v>41.028057571749052</v>
      </c>
      <c r="Q39">
        <v>3.1089400236686395</v>
      </c>
      <c r="R39">
        <v>12.487010071990172</v>
      </c>
      <c r="S39">
        <v>7.7736385817535547</v>
      </c>
      <c r="T39">
        <v>0</v>
      </c>
      <c r="U39">
        <v>20.079749130405549</v>
      </c>
      <c r="V39">
        <v>6.1065405308890011</v>
      </c>
      <c r="W39">
        <v>13.666464210774413</v>
      </c>
      <c r="X39">
        <v>43.198697521222414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4.8526769134840215</v>
      </c>
      <c r="AF39">
        <v>5.5170253727180523</v>
      </c>
      <c r="AG39">
        <v>6.3848197088000003</v>
      </c>
      <c r="AH39">
        <v>5.5777869200000012</v>
      </c>
      <c r="AI39">
        <v>0</v>
      </c>
      <c r="AJ39">
        <v>0</v>
      </c>
      <c r="AK39">
        <v>15.993892294168639</v>
      </c>
      <c r="AL39">
        <v>0</v>
      </c>
      <c r="AM39">
        <v>0</v>
      </c>
      <c r="AN39">
        <v>0.82633000000000001</v>
      </c>
      <c r="AO39">
        <v>0</v>
      </c>
      <c r="AP39">
        <v>0</v>
      </c>
      <c r="AQ39">
        <v>13.749156539047615</v>
      </c>
      <c r="AR39">
        <v>0.65023619864130433</v>
      </c>
      <c r="AS39">
        <v>1.386527499776985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808.15941180236268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8.9300613779124163</v>
      </c>
      <c r="L40">
        <v>555.30072941010292</v>
      </c>
      <c r="M40">
        <v>24.150552280523435</v>
      </c>
      <c r="N40">
        <v>17.390519644734521</v>
      </c>
      <c r="O40">
        <v>0</v>
      </c>
      <c r="P40">
        <v>41.028057571749052</v>
      </c>
      <c r="Q40">
        <v>3.1089400236686395</v>
      </c>
      <c r="R40">
        <v>12.487010071990172</v>
      </c>
      <c r="S40">
        <v>7.7736385817535547</v>
      </c>
      <c r="T40">
        <v>0</v>
      </c>
      <c r="U40">
        <v>20.079749130405549</v>
      </c>
      <c r="V40">
        <v>6.1065405308890011</v>
      </c>
      <c r="W40">
        <v>13.666464210774413</v>
      </c>
      <c r="X40">
        <v>43.198697521222414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4.8526769134840215</v>
      </c>
      <c r="AF40">
        <v>5.5170253727180523</v>
      </c>
      <c r="AG40">
        <v>6.3848197088000003</v>
      </c>
      <c r="AH40">
        <v>0</v>
      </c>
      <c r="AI40">
        <v>0</v>
      </c>
      <c r="AJ40">
        <v>0</v>
      </c>
      <c r="AK40">
        <v>15.993892294168639</v>
      </c>
      <c r="AL40">
        <v>0</v>
      </c>
      <c r="AM40">
        <v>0</v>
      </c>
      <c r="AN40">
        <v>0.82633000000000001</v>
      </c>
      <c r="AO40">
        <v>0</v>
      </c>
      <c r="AP40">
        <v>0</v>
      </c>
      <c r="AQ40">
        <v>13.749156539047615</v>
      </c>
      <c r="AR40">
        <v>0.65023619864130433</v>
      </c>
      <c r="AS40">
        <v>1.386527499776985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802.58162488236269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8.9300613779124163</v>
      </c>
      <c r="L41">
        <v>555.30072941010292</v>
      </c>
      <c r="M41">
        <v>24.150552280523435</v>
      </c>
      <c r="N41">
        <v>17.390519644734521</v>
      </c>
      <c r="O41">
        <v>0</v>
      </c>
      <c r="P41">
        <v>41.028057571749052</v>
      </c>
      <c r="Q41">
        <v>3.1089400236686395</v>
      </c>
      <c r="R41">
        <v>12.487010071990172</v>
      </c>
      <c r="S41">
        <v>7.7736385817535547</v>
      </c>
      <c r="T41">
        <v>0</v>
      </c>
      <c r="U41">
        <v>20.079749130405549</v>
      </c>
      <c r="V41">
        <v>6.1065405308890011</v>
      </c>
      <c r="W41">
        <v>13.666464210774413</v>
      </c>
      <c r="X41">
        <v>43.198697521222414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4.8526769134840215</v>
      </c>
      <c r="AF41">
        <v>2.7585125329614608</v>
      </c>
      <c r="AG41">
        <v>6.3848197088000003</v>
      </c>
      <c r="AH41">
        <v>0</v>
      </c>
      <c r="AI41">
        <v>0</v>
      </c>
      <c r="AJ41">
        <v>0</v>
      </c>
      <c r="AK41">
        <v>15.993892294168639</v>
      </c>
      <c r="AL41">
        <v>0</v>
      </c>
      <c r="AM41">
        <v>0</v>
      </c>
      <c r="AN41">
        <v>0.82633000000000001</v>
      </c>
      <c r="AO41">
        <v>0</v>
      </c>
      <c r="AP41">
        <v>0</v>
      </c>
      <c r="AQ41">
        <v>13.749156539047615</v>
      </c>
      <c r="AR41">
        <v>0.65023619864130433</v>
      </c>
      <c r="AS41">
        <v>2.4561344106452578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800.8927189534744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8.9300613779124163</v>
      </c>
      <c r="L42">
        <v>555.30072941010292</v>
      </c>
      <c r="M42">
        <v>24.150552280523435</v>
      </c>
      <c r="N42">
        <v>17.390519644734521</v>
      </c>
      <c r="O42">
        <v>0</v>
      </c>
      <c r="P42">
        <v>41.028057571749052</v>
      </c>
      <c r="Q42">
        <v>3.1089400236686395</v>
      </c>
      <c r="R42">
        <v>12.487010071990172</v>
      </c>
      <c r="S42">
        <v>7.7736385817535547</v>
      </c>
      <c r="T42">
        <v>0</v>
      </c>
      <c r="U42">
        <v>20.079749130405549</v>
      </c>
      <c r="V42">
        <v>6.1065405308890011</v>
      </c>
      <c r="W42">
        <v>13.666464210774413</v>
      </c>
      <c r="X42">
        <v>43.198697521222414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4.8526769134840215</v>
      </c>
      <c r="AF42">
        <v>2.7585125329614608</v>
      </c>
      <c r="AG42">
        <v>6.3848197088000003</v>
      </c>
      <c r="AH42">
        <v>0</v>
      </c>
      <c r="AI42">
        <v>0</v>
      </c>
      <c r="AJ42">
        <v>0</v>
      </c>
      <c r="AK42">
        <v>15.993892294168639</v>
      </c>
      <c r="AL42">
        <v>0</v>
      </c>
      <c r="AM42">
        <v>0</v>
      </c>
      <c r="AN42">
        <v>0.82633000000000001</v>
      </c>
      <c r="AO42">
        <v>0</v>
      </c>
      <c r="AP42">
        <v>0</v>
      </c>
      <c r="AQ42">
        <v>13.749156539047615</v>
      </c>
      <c r="AR42">
        <v>0.65023619864130433</v>
      </c>
      <c r="AS42">
        <v>2.4561344106452578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800.8927189534744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8.9300613779124163</v>
      </c>
      <c r="L43">
        <v>555.30072941010292</v>
      </c>
      <c r="M43">
        <v>24.150552280523435</v>
      </c>
      <c r="N43">
        <v>17.390519644734521</v>
      </c>
      <c r="O43">
        <v>0</v>
      </c>
      <c r="P43">
        <v>41.028057571749052</v>
      </c>
      <c r="Q43">
        <v>3.1089400236686395</v>
      </c>
      <c r="R43">
        <v>12.487010071990172</v>
      </c>
      <c r="S43">
        <v>7.7736385817535547</v>
      </c>
      <c r="T43">
        <v>0</v>
      </c>
      <c r="U43">
        <v>20.079749130405549</v>
      </c>
      <c r="V43">
        <v>6.1065405308890011</v>
      </c>
      <c r="W43">
        <v>13.666464210774413</v>
      </c>
      <c r="X43">
        <v>43.198697521222414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4.8526769134840215</v>
      </c>
      <c r="AF43">
        <v>2.7585125329614608</v>
      </c>
      <c r="AG43">
        <v>6.3848197088000003</v>
      </c>
      <c r="AH43">
        <v>0</v>
      </c>
      <c r="AI43">
        <v>0</v>
      </c>
      <c r="AJ43">
        <v>0</v>
      </c>
      <c r="AK43">
        <v>15.993892294168639</v>
      </c>
      <c r="AL43">
        <v>0</v>
      </c>
      <c r="AM43">
        <v>0</v>
      </c>
      <c r="AN43">
        <v>0.84469300000000003</v>
      </c>
      <c r="AO43">
        <v>0</v>
      </c>
      <c r="AP43">
        <v>0</v>
      </c>
      <c r="AQ43">
        <v>13.749156539047615</v>
      </c>
      <c r="AR43">
        <v>0.65023619864130433</v>
      </c>
      <c r="AS43">
        <v>1.386527499776985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799.84147504260613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8.9300613779124163</v>
      </c>
      <c r="L44">
        <v>555.30072941010292</v>
      </c>
      <c r="M44">
        <v>24.150552280523435</v>
      </c>
      <c r="N44">
        <v>17.390519644734521</v>
      </c>
      <c r="O44">
        <v>0</v>
      </c>
      <c r="P44">
        <v>41.028057571749052</v>
      </c>
      <c r="Q44">
        <v>3.1089400236686395</v>
      </c>
      <c r="R44">
        <v>12.487010071990172</v>
      </c>
      <c r="S44">
        <v>7.7736385817535547</v>
      </c>
      <c r="T44">
        <v>0</v>
      </c>
      <c r="U44">
        <v>20.079749130405549</v>
      </c>
      <c r="V44">
        <v>6.1065405308890011</v>
      </c>
      <c r="W44">
        <v>13.666464210774413</v>
      </c>
      <c r="X44">
        <v>43.198697521222414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4.8526769134840215</v>
      </c>
      <c r="AF44">
        <v>2.7585125329614608</v>
      </c>
      <c r="AG44">
        <v>6.3848197088000003</v>
      </c>
      <c r="AH44">
        <v>0</v>
      </c>
      <c r="AI44">
        <v>0</v>
      </c>
      <c r="AJ44">
        <v>0</v>
      </c>
      <c r="AK44">
        <v>15.993892294168639</v>
      </c>
      <c r="AL44">
        <v>0</v>
      </c>
      <c r="AM44">
        <v>0</v>
      </c>
      <c r="AN44">
        <v>0.84469300000000003</v>
      </c>
      <c r="AO44">
        <v>0</v>
      </c>
      <c r="AP44">
        <v>0</v>
      </c>
      <c r="AQ44">
        <v>13.749156539047615</v>
      </c>
      <c r="AR44">
        <v>0.65023619864130433</v>
      </c>
      <c r="AS44">
        <v>1.386527499776985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799.84147504260613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1.9200074633919435</v>
      </c>
      <c r="L45">
        <v>555.30072941010292</v>
      </c>
      <c r="M45">
        <v>24.150552280523435</v>
      </c>
      <c r="N45">
        <v>17.390519644734521</v>
      </c>
      <c r="O45">
        <v>0</v>
      </c>
      <c r="P45">
        <v>41.028057571749052</v>
      </c>
      <c r="Q45">
        <v>3.1089400236686395</v>
      </c>
      <c r="R45">
        <v>12.487010071990172</v>
      </c>
      <c r="S45">
        <v>7.7736385817535547</v>
      </c>
      <c r="T45">
        <v>0</v>
      </c>
      <c r="U45">
        <v>20.079749130405549</v>
      </c>
      <c r="V45">
        <v>6.1065405308890011</v>
      </c>
      <c r="W45">
        <v>13.666464210774413</v>
      </c>
      <c r="X45">
        <v>43.198697521222414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2.7585125329614608</v>
      </c>
      <c r="AG45">
        <v>6.3848197088000003</v>
      </c>
      <c r="AH45">
        <v>0</v>
      </c>
      <c r="AI45">
        <v>0</v>
      </c>
      <c r="AJ45">
        <v>0</v>
      </c>
      <c r="AK45">
        <v>15.993892294168639</v>
      </c>
      <c r="AL45">
        <v>0</v>
      </c>
      <c r="AM45">
        <v>0</v>
      </c>
      <c r="AN45">
        <v>0.84469300000000003</v>
      </c>
      <c r="AO45">
        <v>0</v>
      </c>
      <c r="AP45">
        <v>0.11317312924606462</v>
      </c>
      <c r="AQ45">
        <v>13.749156539047615</v>
      </c>
      <c r="AR45">
        <v>10.728898351358696</v>
      </c>
      <c r="AS45">
        <v>1.386527499776985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798.17057949656498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8.9300613779124163</v>
      </c>
      <c r="L46">
        <v>555.30072941010292</v>
      </c>
      <c r="M46">
        <v>24.150552280523435</v>
      </c>
      <c r="N46">
        <v>17.390519644734521</v>
      </c>
      <c r="O46">
        <v>0</v>
      </c>
      <c r="P46">
        <v>41.028057571749052</v>
      </c>
      <c r="Q46">
        <v>3.1089400236686395</v>
      </c>
      <c r="R46">
        <v>12.487010071990172</v>
      </c>
      <c r="S46">
        <v>7.7736385817535547</v>
      </c>
      <c r="T46">
        <v>0</v>
      </c>
      <c r="U46">
        <v>20.079749130405549</v>
      </c>
      <c r="V46">
        <v>6.1065405308890011</v>
      </c>
      <c r="W46">
        <v>13.666464210774413</v>
      </c>
      <c r="X46">
        <v>43.198697521222414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2.7585125329614608</v>
      </c>
      <c r="AG46">
        <v>6.3848197088000003</v>
      </c>
      <c r="AH46">
        <v>0</v>
      </c>
      <c r="AI46">
        <v>0</v>
      </c>
      <c r="AJ46">
        <v>0</v>
      </c>
      <c r="AK46">
        <v>15.993892294168639</v>
      </c>
      <c r="AL46">
        <v>0</v>
      </c>
      <c r="AM46">
        <v>0</v>
      </c>
      <c r="AN46">
        <v>0.84469300000000003</v>
      </c>
      <c r="AO46">
        <v>0</v>
      </c>
      <c r="AP46">
        <v>0.11317312924606462</v>
      </c>
      <c r="AQ46">
        <v>13.749156539047615</v>
      </c>
      <c r="AR46">
        <v>10.728898351358696</v>
      </c>
      <c r="AS46">
        <v>1.386527499776985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805.18063341108552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8.9300613779124163</v>
      </c>
      <c r="L47">
        <v>555.30072941010292</v>
      </c>
      <c r="M47">
        <v>24.150552280523435</v>
      </c>
      <c r="N47">
        <v>17.390519644734521</v>
      </c>
      <c r="O47">
        <v>0</v>
      </c>
      <c r="P47">
        <v>41.028057571749052</v>
      </c>
      <c r="Q47">
        <v>3.1089400236686395</v>
      </c>
      <c r="R47">
        <v>12.487010071990172</v>
      </c>
      <c r="S47">
        <v>7.7736385817535547</v>
      </c>
      <c r="T47">
        <v>0</v>
      </c>
      <c r="U47">
        <v>20.079749130405549</v>
      </c>
      <c r="V47">
        <v>6.1065405308890011</v>
      </c>
      <c r="W47">
        <v>13.666464210774413</v>
      </c>
      <c r="X47">
        <v>43.198697521222414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2.7585125329614608</v>
      </c>
      <c r="AG47">
        <v>6.3848197088000003</v>
      </c>
      <c r="AH47">
        <v>0</v>
      </c>
      <c r="AI47">
        <v>0</v>
      </c>
      <c r="AJ47">
        <v>0</v>
      </c>
      <c r="AK47">
        <v>15.993892294168639</v>
      </c>
      <c r="AL47">
        <v>0</v>
      </c>
      <c r="AM47">
        <v>0</v>
      </c>
      <c r="AN47">
        <v>0.84469300000000003</v>
      </c>
      <c r="AO47">
        <v>0</v>
      </c>
      <c r="AP47">
        <v>0.11317312924606462</v>
      </c>
      <c r="AQ47">
        <v>10.019628179999998</v>
      </c>
      <c r="AR47">
        <v>0.9753544513586957</v>
      </c>
      <c r="AS47">
        <v>1.386527499776985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791.69756115203802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8.9300613779124163</v>
      </c>
      <c r="L48">
        <v>555.30072941010292</v>
      </c>
      <c r="M48">
        <v>24.150552280523435</v>
      </c>
      <c r="N48">
        <v>17.390519644734521</v>
      </c>
      <c r="O48">
        <v>0</v>
      </c>
      <c r="P48">
        <v>41.028057571749052</v>
      </c>
      <c r="Q48">
        <v>3.1089400236686395</v>
      </c>
      <c r="R48">
        <v>12.487010071990172</v>
      </c>
      <c r="S48">
        <v>7.7736385817535547</v>
      </c>
      <c r="T48">
        <v>0</v>
      </c>
      <c r="U48">
        <v>20.079749130405549</v>
      </c>
      <c r="V48">
        <v>6.1065405308890011</v>
      </c>
      <c r="W48">
        <v>13.666464210774413</v>
      </c>
      <c r="X48">
        <v>43.198697521222414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2.7585125329614608</v>
      </c>
      <c r="AG48">
        <v>6.3848197088000003</v>
      </c>
      <c r="AH48">
        <v>0</v>
      </c>
      <c r="AI48">
        <v>0</v>
      </c>
      <c r="AJ48">
        <v>0</v>
      </c>
      <c r="AK48">
        <v>15.993892294168639</v>
      </c>
      <c r="AL48">
        <v>0</v>
      </c>
      <c r="AM48">
        <v>0</v>
      </c>
      <c r="AN48">
        <v>0.84469300000000003</v>
      </c>
      <c r="AO48">
        <v>0</v>
      </c>
      <c r="AP48">
        <v>3.7724274150787072E-2</v>
      </c>
      <c r="AQ48">
        <v>4.5830521796825385</v>
      </c>
      <c r="AR48">
        <v>0.65023619864130433</v>
      </c>
      <c r="AS48">
        <v>2.4561344106452578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786.93002495477617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8.9300613779124163</v>
      </c>
      <c r="L49">
        <v>555.30072941010292</v>
      </c>
      <c r="M49">
        <v>24.150552280523435</v>
      </c>
      <c r="N49">
        <v>17.390519644734521</v>
      </c>
      <c r="O49">
        <v>0</v>
      </c>
      <c r="P49">
        <v>41.028057571749052</v>
      </c>
      <c r="Q49">
        <v>3.1089400236686395</v>
      </c>
      <c r="R49">
        <v>12.487010071990172</v>
      </c>
      <c r="S49">
        <v>7.7736385817535547</v>
      </c>
      <c r="T49">
        <v>0</v>
      </c>
      <c r="U49">
        <v>20.079749130405549</v>
      </c>
      <c r="V49">
        <v>6.1065405308890011</v>
      </c>
      <c r="W49">
        <v>13.666464210774413</v>
      </c>
      <c r="X49">
        <v>43.198697521222414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2.7585125329614608</v>
      </c>
      <c r="AG49">
        <v>6.3848197088000003</v>
      </c>
      <c r="AH49">
        <v>0</v>
      </c>
      <c r="AI49">
        <v>0</v>
      </c>
      <c r="AJ49">
        <v>0</v>
      </c>
      <c r="AK49">
        <v>15.993892294168639</v>
      </c>
      <c r="AL49">
        <v>0</v>
      </c>
      <c r="AM49">
        <v>0</v>
      </c>
      <c r="AN49">
        <v>0.84469300000000003</v>
      </c>
      <c r="AO49">
        <v>0</v>
      </c>
      <c r="AP49">
        <v>3.7724274150787072E-2</v>
      </c>
      <c r="AQ49">
        <v>4.5830521796825385</v>
      </c>
      <c r="AR49">
        <v>0.65023619864130433</v>
      </c>
      <c r="AS49">
        <v>2.4561344106452578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786.93002495477617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8.9300613779124163</v>
      </c>
      <c r="L50">
        <v>555.30072941010292</v>
      </c>
      <c r="M50">
        <v>24.150552280523435</v>
      </c>
      <c r="N50">
        <v>17.390519644734521</v>
      </c>
      <c r="O50">
        <v>0</v>
      </c>
      <c r="P50">
        <v>41.028057571749052</v>
      </c>
      <c r="Q50">
        <v>3.1089400236686395</v>
      </c>
      <c r="R50">
        <v>12.487010071990172</v>
      </c>
      <c r="S50">
        <v>7.7736385817535547</v>
      </c>
      <c r="T50">
        <v>0</v>
      </c>
      <c r="U50">
        <v>20.079749130405549</v>
      </c>
      <c r="V50">
        <v>6.1065405308890011</v>
      </c>
      <c r="W50">
        <v>13.666464210774413</v>
      </c>
      <c r="X50">
        <v>43.198697521222414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1.5099226140973629</v>
      </c>
      <c r="AG50">
        <v>6.3848197088000003</v>
      </c>
      <c r="AH50">
        <v>0</v>
      </c>
      <c r="AI50">
        <v>0</v>
      </c>
      <c r="AJ50">
        <v>0</v>
      </c>
      <c r="AK50">
        <v>15.993892294168639</v>
      </c>
      <c r="AL50">
        <v>0</v>
      </c>
      <c r="AM50">
        <v>0</v>
      </c>
      <c r="AN50">
        <v>0.84469300000000003</v>
      </c>
      <c r="AO50">
        <v>0</v>
      </c>
      <c r="AP50">
        <v>3.7724274150787072E-2</v>
      </c>
      <c r="AQ50">
        <v>0</v>
      </c>
      <c r="AR50">
        <v>0.65023619864130433</v>
      </c>
      <c r="AS50">
        <v>2.4561344106452578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781.09838285622948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8.9300613779124163</v>
      </c>
      <c r="L51">
        <v>555.30072941010292</v>
      </c>
      <c r="M51">
        <v>24.150552280523435</v>
      </c>
      <c r="N51">
        <v>17.390519644734521</v>
      </c>
      <c r="O51">
        <v>0</v>
      </c>
      <c r="P51">
        <v>41.028057571749052</v>
      </c>
      <c r="Q51">
        <v>3.1089400236686395</v>
      </c>
      <c r="R51">
        <v>12.487010071990172</v>
      </c>
      <c r="S51">
        <v>7.7736385817535547</v>
      </c>
      <c r="T51">
        <v>0</v>
      </c>
      <c r="U51">
        <v>20.079749130405549</v>
      </c>
      <c r="V51">
        <v>6.1065405308890011</v>
      </c>
      <c r="W51">
        <v>13.666464210774413</v>
      </c>
      <c r="X51">
        <v>43.198697521222414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6.3848197088000003</v>
      </c>
      <c r="AH51">
        <v>0</v>
      </c>
      <c r="AI51">
        <v>0</v>
      </c>
      <c r="AJ51">
        <v>0</v>
      </c>
      <c r="AK51">
        <v>15.993892294168639</v>
      </c>
      <c r="AL51">
        <v>0</v>
      </c>
      <c r="AM51">
        <v>0</v>
      </c>
      <c r="AN51">
        <v>0.84469300000000003</v>
      </c>
      <c r="AO51">
        <v>0</v>
      </c>
      <c r="AP51">
        <v>1.999389597928749</v>
      </c>
      <c r="AQ51">
        <v>0</v>
      </c>
      <c r="AR51">
        <v>0.65023619864130433</v>
      </c>
      <c r="AS51">
        <v>1.386527499776985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780.48051865504169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8.9300613779124163</v>
      </c>
      <c r="L52">
        <v>555.30072941010292</v>
      </c>
      <c r="M52">
        <v>24.150552280523435</v>
      </c>
      <c r="N52">
        <v>17.390519644734521</v>
      </c>
      <c r="O52">
        <v>0</v>
      </c>
      <c r="P52">
        <v>41.028057571749052</v>
      </c>
      <c r="Q52">
        <v>3.1089400236686395</v>
      </c>
      <c r="R52">
        <v>12.487010071990172</v>
      </c>
      <c r="S52">
        <v>7.7736385817535547</v>
      </c>
      <c r="T52">
        <v>0</v>
      </c>
      <c r="U52">
        <v>20.079749130405549</v>
      </c>
      <c r="V52">
        <v>6.1065405308890011</v>
      </c>
      <c r="W52">
        <v>13.666464210774413</v>
      </c>
      <c r="X52">
        <v>43.198697521222414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6.3848197088000003</v>
      </c>
      <c r="AH52">
        <v>0</v>
      </c>
      <c r="AI52">
        <v>0</v>
      </c>
      <c r="AJ52">
        <v>0</v>
      </c>
      <c r="AK52">
        <v>15.993892294168639</v>
      </c>
      <c r="AL52">
        <v>0</v>
      </c>
      <c r="AM52">
        <v>0</v>
      </c>
      <c r="AN52">
        <v>0.84469300000000003</v>
      </c>
      <c r="AO52">
        <v>0</v>
      </c>
      <c r="AP52">
        <v>1.999389597928749</v>
      </c>
      <c r="AQ52">
        <v>0</v>
      </c>
      <c r="AR52">
        <v>0.65023619864130433</v>
      </c>
      <c r="AS52">
        <v>1.386527499776985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780.48051865504169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8.9300613779124163</v>
      </c>
      <c r="L53">
        <v>555.30072941010292</v>
      </c>
      <c r="M53">
        <v>24.150552280523435</v>
      </c>
      <c r="N53">
        <v>17.390519644734521</v>
      </c>
      <c r="O53">
        <v>0</v>
      </c>
      <c r="P53">
        <v>41.028057571749052</v>
      </c>
      <c r="Q53">
        <v>3.1089400236686395</v>
      </c>
      <c r="R53">
        <v>12.487010071990172</v>
      </c>
      <c r="S53">
        <v>7.7736385817535547</v>
      </c>
      <c r="T53">
        <v>0</v>
      </c>
      <c r="U53">
        <v>20.079749130405549</v>
      </c>
      <c r="V53">
        <v>6.1065405308890011</v>
      </c>
      <c r="W53">
        <v>13.666464210774413</v>
      </c>
      <c r="X53">
        <v>43.198697521222414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6.3848197088000003</v>
      </c>
      <c r="AH53">
        <v>0</v>
      </c>
      <c r="AI53">
        <v>0</v>
      </c>
      <c r="AJ53">
        <v>0</v>
      </c>
      <c r="AK53">
        <v>15.993892294168639</v>
      </c>
      <c r="AL53">
        <v>0</v>
      </c>
      <c r="AM53">
        <v>0</v>
      </c>
      <c r="AN53">
        <v>0.84469300000000003</v>
      </c>
      <c r="AO53">
        <v>0</v>
      </c>
      <c r="AP53">
        <v>1.999389597928749</v>
      </c>
      <c r="AQ53">
        <v>0</v>
      </c>
      <c r="AR53">
        <v>0.65023619864130433</v>
      </c>
      <c r="AS53">
        <v>1.386527499776985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780.48051865504169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8.9300613779124163</v>
      </c>
      <c r="L54">
        <v>555.30072941010292</v>
      </c>
      <c r="M54">
        <v>24.150552280523435</v>
      </c>
      <c r="N54">
        <v>17.390519644734521</v>
      </c>
      <c r="O54">
        <v>0</v>
      </c>
      <c r="P54">
        <v>41.028057571749052</v>
      </c>
      <c r="Q54">
        <v>3.1089400236686395</v>
      </c>
      <c r="R54">
        <v>12.487010071990172</v>
      </c>
      <c r="S54">
        <v>7.7736385817535547</v>
      </c>
      <c r="T54">
        <v>0</v>
      </c>
      <c r="U54">
        <v>20.079749130405549</v>
      </c>
      <c r="V54">
        <v>6.1065405308890011</v>
      </c>
      <c r="W54">
        <v>13.666464210774413</v>
      </c>
      <c r="X54">
        <v>43.198697521222414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6.3848197088000003</v>
      </c>
      <c r="AH54">
        <v>0</v>
      </c>
      <c r="AI54">
        <v>0</v>
      </c>
      <c r="AJ54">
        <v>0</v>
      </c>
      <c r="AK54">
        <v>15.993892294168639</v>
      </c>
      <c r="AL54">
        <v>0</v>
      </c>
      <c r="AM54">
        <v>0</v>
      </c>
      <c r="AN54">
        <v>0.84469300000000003</v>
      </c>
      <c r="AO54">
        <v>0</v>
      </c>
      <c r="AP54">
        <v>1.999389597928749</v>
      </c>
      <c r="AQ54">
        <v>0</v>
      </c>
      <c r="AR54">
        <v>0.65023619864130433</v>
      </c>
      <c r="AS54">
        <v>1.386527499776985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780.48051865504169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1.920015726011888</v>
      </c>
      <c r="L55">
        <v>479.94604054831831</v>
      </c>
      <c r="M55">
        <v>24.150552280523435</v>
      </c>
      <c r="N55">
        <v>17.390519644734521</v>
      </c>
      <c r="O55">
        <v>0</v>
      </c>
      <c r="P55">
        <v>41.028057571749052</v>
      </c>
      <c r="Q55">
        <v>2.878942159434914</v>
      </c>
      <c r="R55">
        <v>12.487010071990172</v>
      </c>
      <c r="S55">
        <v>3.8399330691588776</v>
      </c>
      <c r="T55">
        <v>0</v>
      </c>
      <c r="U55">
        <v>20.299970680163167</v>
      </c>
      <c r="V55">
        <v>6.1065405308890011</v>
      </c>
      <c r="W55">
        <v>13.666464210774413</v>
      </c>
      <c r="X55">
        <v>43.198697521222414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6.3848197088000003</v>
      </c>
      <c r="AH55">
        <v>0</v>
      </c>
      <c r="AI55">
        <v>0</v>
      </c>
      <c r="AJ55">
        <v>0</v>
      </c>
      <c r="AK55">
        <v>15.993892294168639</v>
      </c>
      <c r="AL55">
        <v>0</v>
      </c>
      <c r="AM55">
        <v>0</v>
      </c>
      <c r="AN55">
        <v>0.84469300000000003</v>
      </c>
      <c r="AO55">
        <v>0</v>
      </c>
      <c r="AP55">
        <v>2.0748381462303227</v>
      </c>
      <c r="AQ55">
        <v>0</v>
      </c>
      <c r="AR55">
        <v>0.65023619864130433</v>
      </c>
      <c r="AS55">
        <v>1.386527499776985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694.2477508625874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1.920015726011888</v>
      </c>
      <c r="L56">
        <v>403.15335633283081</v>
      </c>
      <c r="M56">
        <v>24.150552280523435</v>
      </c>
      <c r="N56">
        <v>17.390519644734521</v>
      </c>
      <c r="O56">
        <v>0</v>
      </c>
      <c r="P56">
        <v>41.028057571749052</v>
      </c>
      <c r="Q56">
        <v>2.878942159434914</v>
      </c>
      <c r="R56">
        <v>12.487010071990172</v>
      </c>
      <c r="S56">
        <v>3.8399330691588776</v>
      </c>
      <c r="T56">
        <v>0</v>
      </c>
      <c r="U56">
        <v>20.339721585014932</v>
      </c>
      <c r="V56">
        <v>6.1065405308890011</v>
      </c>
      <c r="W56">
        <v>13.666464210774413</v>
      </c>
      <c r="X56">
        <v>43.198697521222414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6.3848197088000003</v>
      </c>
      <c r="AH56">
        <v>0</v>
      </c>
      <c r="AI56">
        <v>0</v>
      </c>
      <c r="AJ56">
        <v>0</v>
      </c>
      <c r="AK56">
        <v>15.993892294168639</v>
      </c>
      <c r="AL56">
        <v>0</v>
      </c>
      <c r="AM56">
        <v>0</v>
      </c>
      <c r="AN56">
        <v>0.84469300000000003</v>
      </c>
      <c r="AO56">
        <v>0</v>
      </c>
      <c r="AP56">
        <v>2.0748381462303227</v>
      </c>
      <c r="AQ56">
        <v>0</v>
      </c>
      <c r="AR56">
        <v>0.65023619864130433</v>
      </c>
      <c r="AS56">
        <v>1.386527499776985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617.49481755195177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1.920015726011888</v>
      </c>
      <c r="L57">
        <v>400.27362604461558</v>
      </c>
      <c r="M57">
        <v>24.150552280523435</v>
      </c>
      <c r="N57">
        <v>17.390519644734521</v>
      </c>
      <c r="O57">
        <v>0</v>
      </c>
      <c r="P57">
        <v>41.028057571749052</v>
      </c>
      <c r="Q57">
        <v>3.1089400236686395</v>
      </c>
      <c r="R57">
        <v>12.487010071990172</v>
      </c>
      <c r="S57">
        <v>7.7736385817535547</v>
      </c>
      <c r="T57">
        <v>0</v>
      </c>
      <c r="U57">
        <v>20.339721585014932</v>
      </c>
      <c r="V57">
        <v>6.1065405308890011</v>
      </c>
      <c r="W57">
        <v>13.666464210774413</v>
      </c>
      <c r="X57">
        <v>43.198697521222414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6.3848197088000003</v>
      </c>
      <c r="AH57">
        <v>0</v>
      </c>
      <c r="AI57">
        <v>0</v>
      </c>
      <c r="AJ57">
        <v>0</v>
      </c>
      <c r="AK57">
        <v>15.993892294168639</v>
      </c>
      <c r="AL57">
        <v>0</v>
      </c>
      <c r="AM57">
        <v>0</v>
      </c>
      <c r="AN57">
        <v>0.84469300000000003</v>
      </c>
      <c r="AO57">
        <v>0</v>
      </c>
      <c r="AP57">
        <v>0</v>
      </c>
      <c r="AQ57">
        <v>0</v>
      </c>
      <c r="AR57">
        <v>0.65023619864130433</v>
      </c>
      <c r="AS57">
        <v>2.4561344106452578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617.77355940520295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1.920015726011888</v>
      </c>
      <c r="L58">
        <v>434.8303653189389</v>
      </c>
      <c r="M58">
        <v>24.150552280523435</v>
      </c>
      <c r="N58">
        <v>17.390519644734521</v>
      </c>
      <c r="O58">
        <v>0</v>
      </c>
      <c r="P58">
        <v>41.028057571749052</v>
      </c>
      <c r="Q58">
        <v>3.1089400236686395</v>
      </c>
      <c r="R58">
        <v>12.487010071990172</v>
      </c>
      <c r="S58">
        <v>7.7736385817535547</v>
      </c>
      <c r="T58">
        <v>0</v>
      </c>
      <c r="U58">
        <v>20.339721585014932</v>
      </c>
      <c r="V58">
        <v>6.1065405308890011</v>
      </c>
      <c r="W58">
        <v>13.666464210774413</v>
      </c>
      <c r="X58">
        <v>43.198697521222414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6.3848197088000003</v>
      </c>
      <c r="AH58">
        <v>0</v>
      </c>
      <c r="AI58">
        <v>0</v>
      </c>
      <c r="AJ58">
        <v>0</v>
      </c>
      <c r="AK58">
        <v>15.993892294168639</v>
      </c>
      <c r="AL58">
        <v>0</v>
      </c>
      <c r="AM58">
        <v>0</v>
      </c>
      <c r="AN58">
        <v>0.84469300000000003</v>
      </c>
      <c r="AO58">
        <v>0</v>
      </c>
      <c r="AP58">
        <v>0</v>
      </c>
      <c r="AQ58">
        <v>0</v>
      </c>
      <c r="AR58">
        <v>0.65023619864130433</v>
      </c>
      <c r="AS58">
        <v>2.4561344106452578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652.33029867952621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1.920015726011888</v>
      </c>
      <c r="L59">
        <v>450.18890079150299</v>
      </c>
      <c r="M59">
        <v>24.150552280523435</v>
      </c>
      <c r="N59">
        <v>17.390519644734521</v>
      </c>
      <c r="O59">
        <v>0</v>
      </c>
      <c r="P59">
        <v>41.028057571749052</v>
      </c>
      <c r="Q59">
        <v>3.1089400236686395</v>
      </c>
      <c r="R59">
        <v>12.487010071990172</v>
      </c>
      <c r="S59">
        <v>7.7736385817535547</v>
      </c>
      <c r="T59">
        <v>0</v>
      </c>
      <c r="U59">
        <v>20.339721585014932</v>
      </c>
      <c r="V59">
        <v>6.1065405308890011</v>
      </c>
      <c r="W59">
        <v>13.666464210774413</v>
      </c>
      <c r="X59">
        <v>43.198697521222414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6.3848197088000003</v>
      </c>
      <c r="AH59">
        <v>0</v>
      </c>
      <c r="AI59">
        <v>0</v>
      </c>
      <c r="AJ59">
        <v>0</v>
      </c>
      <c r="AK59">
        <v>15.993892294168639</v>
      </c>
      <c r="AL59">
        <v>0</v>
      </c>
      <c r="AM59">
        <v>0</v>
      </c>
      <c r="AN59">
        <v>0.84469300000000003</v>
      </c>
      <c r="AO59">
        <v>0</v>
      </c>
      <c r="AP59">
        <v>0</v>
      </c>
      <c r="AQ59">
        <v>0</v>
      </c>
      <c r="AR59">
        <v>0.65023619864130433</v>
      </c>
      <c r="AS59">
        <v>1.386527499776985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666.61922724122189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1.920015726011888</v>
      </c>
      <c r="L60">
        <v>479.94604054831831</v>
      </c>
      <c r="M60">
        <v>24.150552280523435</v>
      </c>
      <c r="N60">
        <v>17.390519644734521</v>
      </c>
      <c r="O60">
        <v>0</v>
      </c>
      <c r="P60">
        <v>41.028057571749052</v>
      </c>
      <c r="Q60">
        <v>3.1089400236686395</v>
      </c>
      <c r="R60">
        <v>12.487010071990172</v>
      </c>
      <c r="S60">
        <v>7.7736385817535547</v>
      </c>
      <c r="T60">
        <v>0</v>
      </c>
      <c r="U60">
        <v>20.339721585014932</v>
      </c>
      <c r="V60">
        <v>6.1065405308890011</v>
      </c>
      <c r="W60">
        <v>13.666464210774413</v>
      </c>
      <c r="X60">
        <v>43.198697521222414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6.3848197088000003</v>
      </c>
      <c r="AH60">
        <v>0</v>
      </c>
      <c r="AI60">
        <v>0</v>
      </c>
      <c r="AJ60">
        <v>0</v>
      </c>
      <c r="AK60">
        <v>15.993892294168639</v>
      </c>
      <c r="AL60">
        <v>0</v>
      </c>
      <c r="AM60">
        <v>0</v>
      </c>
      <c r="AN60">
        <v>0.84469300000000003</v>
      </c>
      <c r="AO60">
        <v>0</v>
      </c>
      <c r="AP60">
        <v>0</v>
      </c>
      <c r="AQ60">
        <v>0</v>
      </c>
      <c r="AR60">
        <v>0.65023619864130433</v>
      </c>
      <c r="AS60">
        <v>1.386527499776985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696.37636699803727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1.9200138725792872</v>
      </c>
      <c r="L61">
        <v>479.95302406812408</v>
      </c>
      <c r="M61">
        <v>24.150552280523435</v>
      </c>
      <c r="N61">
        <v>17.390519644734521</v>
      </c>
      <c r="O61">
        <v>0</v>
      </c>
      <c r="P61">
        <v>41.028057571749052</v>
      </c>
      <c r="Q61">
        <v>3.1089400236686395</v>
      </c>
      <c r="R61">
        <v>12.487010071990172</v>
      </c>
      <c r="S61">
        <v>7.7736385817535547</v>
      </c>
      <c r="T61">
        <v>0</v>
      </c>
      <c r="U61">
        <v>20.339721585014932</v>
      </c>
      <c r="V61">
        <v>6.1065405308890011</v>
      </c>
      <c r="W61">
        <v>13.666464210774413</v>
      </c>
      <c r="X61">
        <v>43.198697521222414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6.3848197088000003</v>
      </c>
      <c r="AH61">
        <v>0</v>
      </c>
      <c r="AI61">
        <v>0</v>
      </c>
      <c r="AJ61">
        <v>0</v>
      </c>
      <c r="AK61">
        <v>15.993892294168639</v>
      </c>
      <c r="AL61">
        <v>0</v>
      </c>
      <c r="AM61">
        <v>0</v>
      </c>
      <c r="AN61">
        <v>0.84469300000000003</v>
      </c>
      <c r="AO61">
        <v>0</v>
      </c>
      <c r="AP61">
        <v>0</v>
      </c>
      <c r="AQ61">
        <v>0</v>
      </c>
      <c r="AR61">
        <v>0.65023619864130433</v>
      </c>
      <c r="AS61">
        <v>1.386527499776985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696.38334866441039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8.9300613779124163</v>
      </c>
      <c r="L62">
        <v>555.30072941010292</v>
      </c>
      <c r="M62">
        <v>24.150552280523435</v>
      </c>
      <c r="N62">
        <v>17.390519644734521</v>
      </c>
      <c r="O62">
        <v>0</v>
      </c>
      <c r="P62">
        <v>41.028057571749052</v>
      </c>
      <c r="Q62">
        <v>3.1089400236686395</v>
      </c>
      <c r="R62">
        <v>12.487010071990172</v>
      </c>
      <c r="S62">
        <v>7.7736385817535547</v>
      </c>
      <c r="T62">
        <v>0</v>
      </c>
      <c r="U62">
        <v>20.339721585014932</v>
      </c>
      <c r="V62">
        <v>6.1065405308890011</v>
      </c>
      <c r="W62">
        <v>13.666464210774413</v>
      </c>
      <c r="X62">
        <v>43.198697521222414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6.3848197088000003</v>
      </c>
      <c r="AH62">
        <v>0</v>
      </c>
      <c r="AI62">
        <v>0</v>
      </c>
      <c r="AJ62">
        <v>0</v>
      </c>
      <c r="AK62">
        <v>15.993892294168639</v>
      </c>
      <c r="AL62">
        <v>0</v>
      </c>
      <c r="AM62">
        <v>0</v>
      </c>
      <c r="AN62">
        <v>0.84469300000000003</v>
      </c>
      <c r="AO62">
        <v>0</v>
      </c>
      <c r="AP62">
        <v>0</v>
      </c>
      <c r="AQ62">
        <v>0</v>
      </c>
      <c r="AR62">
        <v>0.65023619864130433</v>
      </c>
      <c r="AS62">
        <v>1.386527499776985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778.74110151172238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1.9199894244222993</v>
      </c>
      <c r="L63">
        <v>479.95302406812408</v>
      </c>
      <c r="M63">
        <v>24.150552280523435</v>
      </c>
      <c r="N63">
        <v>17.390519644734521</v>
      </c>
      <c r="O63">
        <v>0</v>
      </c>
      <c r="P63">
        <v>41.028057571749052</v>
      </c>
      <c r="Q63">
        <v>3.1089400236686395</v>
      </c>
      <c r="R63">
        <v>12.487010071990172</v>
      </c>
      <c r="S63">
        <v>7.7736385817535547</v>
      </c>
      <c r="T63">
        <v>0</v>
      </c>
      <c r="U63">
        <v>20.339721585014932</v>
      </c>
      <c r="V63">
        <v>6.1065405308890011</v>
      </c>
      <c r="W63">
        <v>13.666464210774413</v>
      </c>
      <c r="X63">
        <v>43.198697521222414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6.3848197088000003</v>
      </c>
      <c r="AH63">
        <v>0</v>
      </c>
      <c r="AI63">
        <v>0</v>
      </c>
      <c r="AJ63">
        <v>0</v>
      </c>
      <c r="AK63">
        <v>15.993892294168639</v>
      </c>
      <c r="AL63">
        <v>0</v>
      </c>
      <c r="AM63">
        <v>0</v>
      </c>
      <c r="AN63">
        <v>0.84469300000000003</v>
      </c>
      <c r="AO63">
        <v>0</v>
      </c>
      <c r="AP63">
        <v>0</v>
      </c>
      <c r="AQ63">
        <v>4.5830521796825385</v>
      </c>
      <c r="AR63">
        <v>0.65023619864130433</v>
      </c>
      <c r="AS63">
        <v>1.386527499776985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700.96637639593587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1.9199894244222993</v>
      </c>
      <c r="L64">
        <v>479.95302406812408</v>
      </c>
      <c r="M64">
        <v>24.150552280523435</v>
      </c>
      <c r="N64">
        <v>17.390519644734521</v>
      </c>
      <c r="O64">
        <v>0</v>
      </c>
      <c r="P64">
        <v>41.028057571749052</v>
      </c>
      <c r="Q64">
        <v>3.1089400236686395</v>
      </c>
      <c r="R64">
        <v>12.487010071990172</v>
      </c>
      <c r="S64">
        <v>7.7736385817535547</v>
      </c>
      <c r="T64">
        <v>0</v>
      </c>
      <c r="U64">
        <v>20.339721585014932</v>
      </c>
      <c r="V64">
        <v>6.1065405308890011</v>
      </c>
      <c r="W64">
        <v>13.666464210774413</v>
      </c>
      <c r="X64">
        <v>43.198697521222414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6.3848197088000003</v>
      </c>
      <c r="AH64">
        <v>0</v>
      </c>
      <c r="AI64">
        <v>0</v>
      </c>
      <c r="AJ64">
        <v>0</v>
      </c>
      <c r="AK64">
        <v>15.993892294168639</v>
      </c>
      <c r="AL64">
        <v>0</v>
      </c>
      <c r="AM64">
        <v>0</v>
      </c>
      <c r="AN64">
        <v>0.84469300000000003</v>
      </c>
      <c r="AO64">
        <v>0</v>
      </c>
      <c r="AP64">
        <v>0</v>
      </c>
      <c r="AQ64">
        <v>4.5830521796825385</v>
      </c>
      <c r="AR64">
        <v>0.65023619864130433</v>
      </c>
      <c r="AS64">
        <v>1.386527499776985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700.96637639593587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8.9300613779124163</v>
      </c>
      <c r="L65">
        <v>555.30072941010292</v>
      </c>
      <c r="M65">
        <v>24.150552280523435</v>
      </c>
      <c r="N65">
        <v>17.390519644734521</v>
      </c>
      <c r="O65">
        <v>0</v>
      </c>
      <c r="P65">
        <v>41.028057571749052</v>
      </c>
      <c r="Q65">
        <v>3.1089400236686395</v>
      </c>
      <c r="R65">
        <v>12.487010071990172</v>
      </c>
      <c r="S65">
        <v>7.7736385817535547</v>
      </c>
      <c r="T65">
        <v>0</v>
      </c>
      <c r="U65">
        <v>20.339721585014932</v>
      </c>
      <c r="V65">
        <v>6.1065405308890011</v>
      </c>
      <c r="W65">
        <v>13.666464210774413</v>
      </c>
      <c r="X65">
        <v>43.198697521222414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6.3848197088000003</v>
      </c>
      <c r="AH65">
        <v>0</v>
      </c>
      <c r="AI65">
        <v>0</v>
      </c>
      <c r="AJ65">
        <v>0</v>
      </c>
      <c r="AK65">
        <v>15.993892294168639</v>
      </c>
      <c r="AL65">
        <v>0</v>
      </c>
      <c r="AM65">
        <v>0</v>
      </c>
      <c r="AN65">
        <v>0.84469300000000003</v>
      </c>
      <c r="AO65">
        <v>0</v>
      </c>
      <c r="AP65">
        <v>0</v>
      </c>
      <c r="AQ65">
        <v>4.5830521796825385</v>
      </c>
      <c r="AR65">
        <v>0.65023619864130433</v>
      </c>
      <c r="AS65">
        <v>1.386527499776985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783.32415369140494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8.9300613779124163</v>
      </c>
      <c r="L66">
        <v>555.30072941010292</v>
      </c>
      <c r="M66">
        <v>24.150552280523435</v>
      </c>
      <c r="N66">
        <v>17.390519644734521</v>
      </c>
      <c r="O66">
        <v>0</v>
      </c>
      <c r="P66">
        <v>41.028057571749052</v>
      </c>
      <c r="Q66">
        <v>3.1089400236686395</v>
      </c>
      <c r="R66">
        <v>12.487010071990172</v>
      </c>
      <c r="S66">
        <v>7.7736385817535547</v>
      </c>
      <c r="T66">
        <v>0</v>
      </c>
      <c r="U66">
        <v>20.339721585014932</v>
      </c>
      <c r="V66">
        <v>6.1065405308890011</v>
      </c>
      <c r="W66">
        <v>13.666464210774413</v>
      </c>
      <c r="X66">
        <v>43.198697521222414</v>
      </c>
      <c r="Y66">
        <v>0</v>
      </c>
      <c r="Z66">
        <v>0</v>
      </c>
      <c r="AA66">
        <v>0</v>
      </c>
      <c r="AB66">
        <v>0.98149782670667651</v>
      </c>
      <c r="AC66">
        <v>0</v>
      </c>
      <c r="AD66">
        <v>0</v>
      </c>
      <c r="AE66">
        <v>4.8526769134840215</v>
      </c>
      <c r="AF66">
        <v>0</v>
      </c>
      <c r="AG66">
        <v>6.3848197088000003</v>
      </c>
      <c r="AH66">
        <v>0</v>
      </c>
      <c r="AI66">
        <v>0</v>
      </c>
      <c r="AJ66">
        <v>0</v>
      </c>
      <c r="AK66">
        <v>15.993892294168639</v>
      </c>
      <c r="AL66">
        <v>0</v>
      </c>
      <c r="AM66">
        <v>0</v>
      </c>
      <c r="AN66">
        <v>0.84469300000000003</v>
      </c>
      <c r="AO66">
        <v>0</v>
      </c>
      <c r="AP66">
        <v>0</v>
      </c>
      <c r="AQ66">
        <v>9.1661043593650771</v>
      </c>
      <c r="AR66">
        <v>0.65023619864130433</v>
      </c>
      <c r="AS66">
        <v>1.386527499776985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793.74138061127815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8.9300613779124163</v>
      </c>
      <c r="L67">
        <v>555.30072941010292</v>
      </c>
      <c r="M67">
        <v>24.150552280523435</v>
      </c>
      <c r="N67">
        <v>17.390519644734521</v>
      </c>
      <c r="O67">
        <v>0</v>
      </c>
      <c r="P67">
        <v>41.028057571749052</v>
      </c>
      <c r="Q67">
        <v>3.1089400236686395</v>
      </c>
      <c r="R67">
        <v>12.487010071990172</v>
      </c>
      <c r="S67">
        <v>7.7736385817535547</v>
      </c>
      <c r="T67">
        <v>0</v>
      </c>
      <c r="U67">
        <v>20.339721585014932</v>
      </c>
      <c r="V67">
        <v>6.1065405308890011</v>
      </c>
      <c r="W67">
        <v>13.666464210774413</v>
      </c>
      <c r="X67">
        <v>43.198697521222414</v>
      </c>
      <c r="Y67">
        <v>0</v>
      </c>
      <c r="Z67">
        <v>0</v>
      </c>
      <c r="AA67">
        <v>0</v>
      </c>
      <c r="AB67">
        <v>0.98149782670667651</v>
      </c>
      <c r="AC67">
        <v>0</v>
      </c>
      <c r="AD67">
        <v>0</v>
      </c>
      <c r="AE67">
        <v>4.8526769134840215</v>
      </c>
      <c r="AF67">
        <v>0</v>
      </c>
      <c r="AG67">
        <v>6.3848197088000003</v>
      </c>
      <c r="AH67">
        <v>0</v>
      </c>
      <c r="AI67">
        <v>0</v>
      </c>
      <c r="AJ67">
        <v>0</v>
      </c>
      <c r="AK67">
        <v>15.993892294168639</v>
      </c>
      <c r="AL67">
        <v>0</v>
      </c>
      <c r="AM67">
        <v>0</v>
      </c>
      <c r="AN67">
        <v>0.84469300000000003</v>
      </c>
      <c r="AO67">
        <v>0</v>
      </c>
      <c r="AP67">
        <v>0</v>
      </c>
      <c r="AQ67">
        <v>9.1661043593650771</v>
      </c>
      <c r="AR67">
        <v>0.65023619864130433</v>
      </c>
      <c r="AS67">
        <v>1.386527499776985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793.74138061127815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8.9300613779124163</v>
      </c>
      <c r="L68">
        <v>555.30072941010292</v>
      </c>
      <c r="M68">
        <v>24.150552280523435</v>
      </c>
      <c r="N68">
        <v>17.390519644734521</v>
      </c>
      <c r="O68">
        <v>0</v>
      </c>
      <c r="P68">
        <v>41.028057571749052</v>
      </c>
      <c r="Q68">
        <v>3.1089400236686395</v>
      </c>
      <c r="R68">
        <v>12.487010071990172</v>
      </c>
      <c r="S68">
        <v>7.7736385817535547</v>
      </c>
      <c r="T68">
        <v>0</v>
      </c>
      <c r="U68">
        <v>20.339721585014932</v>
      </c>
      <c r="V68">
        <v>6.1065405308890011</v>
      </c>
      <c r="W68">
        <v>13.666464210774413</v>
      </c>
      <c r="X68">
        <v>43.198697521222414</v>
      </c>
      <c r="Y68">
        <v>0</v>
      </c>
      <c r="Z68">
        <v>0</v>
      </c>
      <c r="AA68">
        <v>0</v>
      </c>
      <c r="AB68">
        <v>0.98149782670667651</v>
      </c>
      <c r="AC68">
        <v>0</v>
      </c>
      <c r="AD68">
        <v>0</v>
      </c>
      <c r="AE68">
        <v>9.7053538269680431</v>
      </c>
      <c r="AF68">
        <v>0</v>
      </c>
      <c r="AG68">
        <v>6.3848197088000003</v>
      </c>
      <c r="AH68">
        <v>0</v>
      </c>
      <c r="AI68">
        <v>0</v>
      </c>
      <c r="AJ68">
        <v>0</v>
      </c>
      <c r="AK68">
        <v>15.993892294168639</v>
      </c>
      <c r="AL68">
        <v>0</v>
      </c>
      <c r="AM68">
        <v>0</v>
      </c>
      <c r="AN68">
        <v>0.84469300000000003</v>
      </c>
      <c r="AO68">
        <v>0</v>
      </c>
      <c r="AP68">
        <v>0</v>
      </c>
      <c r="AQ68">
        <v>9.1661043593650771</v>
      </c>
      <c r="AR68">
        <v>0.65023619864130433</v>
      </c>
      <c r="AS68">
        <v>1.386527499776985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798.59405752476209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8.9300613779124163</v>
      </c>
      <c r="L69">
        <v>555.30072941010292</v>
      </c>
      <c r="M69">
        <v>24.150552280523435</v>
      </c>
      <c r="N69">
        <v>17.390519644734521</v>
      </c>
      <c r="O69">
        <v>0</v>
      </c>
      <c r="P69">
        <v>41.028057571749052</v>
      </c>
      <c r="Q69">
        <v>3.1089400236686395</v>
      </c>
      <c r="R69">
        <v>12.487010071990172</v>
      </c>
      <c r="S69">
        <v>7.7736385817535547</v>
      </c>
      <c r="T69">
        <v>0</v>
      </c>
      <c r="U69">
        <v>20.339721585014932</v>
      </c>
      <c r="V69">
        <v>6.1065405308890011</v>
      </c>
      <c r="W69">
        <v>13.666464210774413</v>
      </c>
      <c r="X69">
        <v>43.198697521222414</v>
      </c>
      <c r="Y69">
        <v>0</v>
      </c>
      <c r="Z69">
        <v>0</v>
      </c>
      <c r="AA69">
        <v>0</v>
      </c>
      <c r="AB69">
        <v>0.98149782670667651</v>
      </c>
      <c r="AC69">
        <v>0</v>
      </c>
      <c r="AD69">
        <v>0</v>
      </c>
      <c r="AE69">
        <v>9.7053538269680431</v>
      </c>
      <c r="AF69">
        <v>2.6133278727180529</v>
      </c>
      <c r="AG69">
        <v>6.3848197088000003</v>
      </c>
      <c r="AH69">
        <v>4.4622295973600847</v>
      </c>
      <c r="AI69">
        <v>0</v>
      </c>
      <c r="AJ69">
        <v>0</v>
      </c>
      <c r="AK69">
        <v>15.993892294168639</v>
      </c>
      <c r="AL69">
        <v>0</v>
      </c>
      <c r="AM69">
        <v>0</v>
      </c>
      <c r="AN69">
        <v>0.84469300000000003</v>
      </c>
      <c r="AO69">
        <v>0</v>
      </c>
      <c r="AP69">
        <v>0</v>
      </c>
      <c r="AQ69">
        <v>13.749156539047615</v>
      </c>
      <c r="AR69">
        <v>0.65023619864130433</v>
      </c>
      <c r="AS69">
        <v>1.386527499776985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810.2526671745228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8.9300613779124163</v>
      </c>
      <c r="L70">
        <v>555.30072941010292</v>
      </c>
      <c r="M70">
        <v>24.150552280523435</v>
      </c>
      <c r="N70">
        <v>17.390519644734521</v>
      </c>
      <c r="O70">
        <v>0</v>
      </c>
      <c r="P70">
        <v>41.028057571749052</v>
      </c>
      <c r="Q70">
        <v>3.1089400236686395</v>
      </c>
      <c r="R70">
        <v>12.487010071990172</v>
      </c>
      <c r="S70">
        <v>7.7736385817535547</v>
      </c>
      <c r="T70">
        <v>0</v>
      </c>
      <c r="U70">
        <v>20.339721585014932</v>
      </c>
      <c r="V70">
        <v>6.1065405308890011</v>
      </c>
      <c r="W70">
        <v>13.666464210774413</v>
      </c>
      <c r="X70">
        <v>43.198697521222414</v>
      </c>
      <c r="Y70">
        <v>0</v>
      </c>
      <c r="Z70">
        <v>0</v>
      </c>
      <c r="AA70">
        <v>0</v>
      </c>
      <c r="AB70">
        <v>0.98149782670667651</v>
      </c>
      <c r="AC70">
        <v>0</v>
      </c>
      <c r="AD70">
        <v>0</v>
      </c>
      <c r="AE70">
        <v>9.7053538269680431</v>
      </c>
      <c r="AF70">
        <v>5.5170253727180523</v>
      </c>
      <c r="AG70">
        <v>6.3848197088000003</v>
      </c>
      <c r="AH70">
        <v>9.4822377026399174</v>
      </c>
      <c r="AI70">
        <v>0</v>
      </c>
      <c r="AJ70">
        <v>0</v>
      </c>
      <c r="AK70">
        <v>15.993892294168639</v>
      </c>
      <c r="AL70">
        <v>0</v>
      </c>
      <c r="AM70">
        <v>0.66741835033758434</v>
      </c>
      <c r="AN70">
        <v>0.84469300000000003</v>
      </c>
      <c r="AO70">
        <v>0</v>
      </c>
      <c r="AP70">
        <v>0</v>
      </c>
      <c r="AQ70">
        <v>13.749156539047615</v>
      </c>
      <c r="AR70">
        <v>0.65023619864130433</v>
      </c>
      <c r="AS70">
        <v>1.386527499776985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818.84379113014029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8.9300613779124163</v>
      </c>
      <c r="L71">
        <v>555.30072941010292</v>
      </c>
      <c r="M71">
        <v>24.150552280523435</v>
      </c>
      <c r="N71">
        <v>17.390519644734521</v>
      </c>
      <c r="O71">
        <v>0</v>
      </c>
      <c r="P71">
        <v>41.028057571749052</v>
      </c>
      <c r="Q71">
        <v>3.1089400236686395</v>
      </c>
      <c r="R71">
        <v>12.487010071990172</v>
      </c>
      <c r="S71">
        <v>7.7736385817535547</v>
      </c>
      <c r="T71">
        <v>0</v>
      </c>
      <c r="U71">
        <v>20.339721585014932</v>
      </c>
      <c r="V71">
        <v>6.1065405308890011</v>
      </c>
      <c r="W71">
        <v>13.666464210774413</v>
      </c>
      <c r="X71">
        <v>43.198697521222414</v>
      </c>
      <c r="Y71">
        <v>0</v>
      </c>
      <c r="Z71">
        <v>0</v>
      </c>
      <c r="AA71">
        <v>0</v>
      </c>
      <c r="AB71">
        <v>3.8788789864966238</v>
      </c>
      <c r="AC71">
        <v>0</v>
      </c>
      <c r="AD71">
        <v>2.6560269324753976</v>
      </c>
      <c r="AE71">
        <v>9.7053538269680431</v>
      </c>
      <c r="AF71">
        <v>8.2755379056795135</v>
      </c>
      <c r="AG71">
        <v>6.3848197088000003</v>
      </c>
      <c r="AH71">
        <v>17.570028828680044</v>
      </c>
      <c r="AI71">
        <v>0</v>
      </c>
      <c r="AJ71">
        <v>0</v>
      </c>
      <c r="AK71">
        <v>15.993892294168639</v>
      </c>
      <c r="AL71">
        <v>0</v>
      </c>
      <c r="AM71">
        <v>1.554692456864216</v>
      </c>
      <c r="AN71">
        <v>0.84469300000000003</v>
      </c>
      <c r="AO71">
        <v>0</v>
      </c>
      <c r="AP71">
        <v>0</v>
      </c>
      <c r="AQ71">
        <v>13.749156539047615</v>
      </c>
      <c r="AR71">
        <v>0.65023619864130433</v>
      </c>
      <c r="AS71">
        <v>1.386527499776985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836.1307769879337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8.9300613779124163</v>
      </c>
      <c r="L72">
        <v>555.30072941010292</v>
      </c>
      <c r="M72">
        <v>24.150552280523435</v>
      </c>
      <c r="N72">
        <v>17.390519644734521</v>
      </c>
      <c r="O72">
        <v>0</v>
      </c>
      <c r="P72">
        <v>41.028057571749052</v>
      </c>
      <c r="Q72">
        <v>3.1089400236686395</v>
      </c>
      <c r="R72">
        <v>12.487010071990172</v>
      </c>
      <c r="S72">
        <v>7.7736385817535547</v>
      </c>
      <c r="T72">
        <v>0</v>
      </c>
      <c r="U72">
        <v>20.339721585014932</v>
      </c>
      <c r="V72">
        <v>6.1065405308890011</v>
      </c>
      <c r="W72">
        <v>13.666464210774413</v>
      </c>
      <c r="X72">
        <v>43.198697521222414</v>
      </c>
      <c r="Y72">
        <v>0</v>
      </c>
      <c r="Z72">
        <v>0.32396625000000001</v>
      </c>
      <c r="AA72">
        <v>2.0702803540084385</v>
      </c>
      <c r="AB72">
        <v>3.8788789864966238</v>
      </c>
      <c r="AC72">
        <v>0</v>
      </c>
      <c r="AD72">
        <v>5.3813046317940962</v>
      </c>
      <c r="AE72">
        <v>9.7053538269680431</v>
      </c>
      <c r="AF72">
        <v>11.034050438640973</v>
      </c>
      <c r="AG72">
        <v>6.3848197088000003</v>
      </c>
      <c r="AH72">
        <v>23.147815748680046</v>
      </c>
      <c r="AI72">
        <v>0</v>
      </c>
      <c r="AJ72">
        <v>0</v>
      </c>
      <c r="AK72">
        <v>15.993892294168639</v>
      </c>
      <c r="AL72">
        <v>0</v>
      </c>
      <c r="AM72">
        <v>1.5550848882220556</v>
      </c>
      <c r="AN72">
        <v>0.84469300000000003</v>
      </c>
      <c r="AO72">
        <v>0</v>
      </c>
      <c r="AP72">
        <v>0</v>
      </c>
      <c r="AQ72">
        <v>13.749156539047615</v>
      </c>
      <c r="AR72">
        <v>0.65023619864130433</v>
      </c>
      <c r="AS72">
        <v>1.386527499776985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849.58699317558023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8.9300613779124163</v>
      </c>
      <c r="L73">
        <v>555.30072941010292</v>
      </c>
      <c r="M73">
        <v>24.150552280523435</v>
      </c>
      <c r="N73">
        <v>17.390519644734521</v>
      </c>
      <c r="O73">
        <v>0</v>
      </c>
      <c r="P73">
        <v>41.028057571749052</v>
      </c>
      <c r="Q73">
        <v>3.1089400236686395</v>
      </c>
      <c r="R73">
        <v>12.487010071990172</v>
      </c>
      <c r="S73">
        <v>7.7736385817535547</v>
      </c>
      <c r="T73">
        <v>0</v>
      </c>
      <c r="U73">
        <v>20.339721585014932</v>
      </c>
      <c r="V73">
        <v>6.1065405308890011</v>
      </c>
      <c r="W73">
        <v>13.666464210774413</v>
      </c>
      <c r="X73">
        <v>43.198697521222414</v>
      </c>
      <c r="Y73">
        <v>0</v>
      </c>
      <c r="Z73">
        <v>3.840943909090909</v>
      </c>
      <c r="AA73">
        <v>4.0940376160337557</v>
      </c>
      <c r="AB73">
        <v>7.7577582798199538</v>
      </c>
      <c r="AC73">
        <v>0</v>
      </c>
      <c r="AD73">
        <v>5.3813046317940962</v>
      </c>
      <c r="AE73">
        <v>9.7053538269680431</v>
      </c>
      <c r="AF73">
        <v>11.475412664807301</v>
      </c>
      <c r="AG73">
        <v>6.3848197088000003</v>
      </c>
      <c r="AH73">
        <v>34.442834369060193</v>
      </c>
      <c r="AI73">
        <v>0</v>
      </c>
      <c r="AJ73">
        <v>0</v>
      </c>
      <c r="AK73">
        <v>15.993892294168639</v>
      </c>
      <c r="AL73">
        <v>0</v>
      </c>
      <c r="AM73">
        <v>1.554692456864216</v>
      </c>
      <c r="AN73">
        <v>0.84469300000000003</v>
      </c>
      <c r="AO73">
        <v>0</v>
      </c>
      <c r="AP73">
        <v>0</v>
      </c>
      <c r="AQ73">
        <v>13.749156539047615</v>
      </c>
      <c r="AR73">
        <v>0.9753544513586957</v>
      </c>
      <c r="AS73">
        <v>1.386527499776985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871.06771405792597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8.9300613779124163</v>
      </c>
      <c r="L74">
        <v>555.30072941010292</v>
      </c>
      <c r="M74">
        <v>24.150552280523435</v>
      </c>
      <c r="N74">
        <v>17.390519644734521</v>
      </c>
      <c r="O74">
        <v>0</v>
      </c>
      <c r="P74">
        <v>41.028057571749052</v>
      </c>
      <c r="Q74">
        <v>3.1089400236686395</v>
      </c>
      <c r="R74">
        <v>12.487010071990172</v>
      </c>
      <c r="S74">
        <v>7.7736385817535547</v>
      </c>
      <c r="T74">
        <v>0</v>
      </c>
      <c r="U74">
        <v>20.339721585014932</v>
      </c>
      <c r="V74">
        <v>6.1065405308890011</v>
      </c>
      <c r="W74">
        <v>13.666464210774413</v>
      </c>
      <c r="X74">
        <v>43.198697521222414</v>
      </c>
      <c r="Y74">
        <v>0</v>
      </c>
      <c r="Z74">
        <v>3.840943909090909</v>
      </c>
      <c r="AA74">
        <v>6.513241466666666</v>
      </c>
      <c r="AB74">
        <v>7.7577582798199538</v>
      </c>
      <c r="AC74">
        <v>0</v>
      </c>
      <c r="AD74">
        <v>8.0719569476911435</v>
      </c>
      <c r="AE74">
        <v>9.7053538269680431</v>
      </c>
      <c r="AF74">
        <v>11.475412664807301</v>
      </c>
      <c r="AG74">
        <v>6.3848197088000003</v>
      </c>
      <c r="AH74">
        <v>34.442834369060193</v>
      </c>
      <c r="AI74">
        <v>0</v>
      </c>
      <c r="AJ74">
        <v>0</v>
      </c>
      <c r="AK74">
        <v>15.993892294168639</v>
      </c>
      <c r="AL74">
        <v>0</v>
      </c>
      <c r="AM74">
        <v>1.554692456864216</v>
      </c>
      <c r="AN74">
        <v>0.84469300000000003</v>
      </c>
      <c r="AO74">
        <v>0</v>
      </c>
      <c r="AP74">
        <v>0</v>
      </c>
      <c r="AQ74">
        <v>13.749156539047615</v>
      </c>
      <c r="AR74">
        <v>10.728898351358696</v>
      </c>
      <c r="AS74">
        <v>1.386527499776985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885.93111412445569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8.9300613779124163</v>
      </c>
      <c r="L75">
        <v>516.01442458909753</v>
      </c>
      <c r="M75">
        <v>24.150552280523435</v>
      </c>
      <c r="N75">
        <v>17.390519644734521</v>
      </c>
      <c r="O75">
        <v>0</v>
      </c>
      <c r="P75">
        <v>41.028057571749052</v>
      </c>
      <c r="Q75">
        <v>3.1089400236686395</v>
      </c>
      <c r="R75">
        <v>12.487010071990172</v>
      </c>
      <c r="S75">
        <v>7.7736385817535547</v>
      </c>
      <c r="T75">
        <v>0</v>
      </c>
      <c r="U75">
        <v>20.339721585014932</v>
      </c>
      <c r="V75">
        <v>6.1065405308890011</v>
      </c>
      <c r="W75">
        <v>13.666464210774413</v>
      </c>
      <c r="X75">
        <v>43.198697521222414</v>
      </c>
      <c r="Y75">
        <v>0</v>
      </c>
      <c r="Z75">
        <v>3.840943909090909</v>
      </c>
      <c r="AA75">
        <v>7.6763202999999995</v>
      </c>
      <c r="AB75">
        <v>7.7577582798199538</v>
      </c>
      <c r="AC75">
        <v>0</v>
      </c>
      <c r="AD75">
        <v>8.0719569476911435</v>
      </c>
      <c r="AE75">
        <v>9.7053538269680431</v>
      </c>
      <c r="AF75">
        <v>11.475412664807301</v>
      </c>
      <c r="AG75">
        <v>6.3848197088000003</v>
      </c>
      <c r="AH75">
        <v>34.442834369060193</v>
      </c>
      <c r="AI75">
        <v>0</v>
      </c>
      <c r="AJ75">
        <v>0</v>
      </c>
      <c r="AK75">
        <v>15.993892294168639</v>
      </c>
      <c r="AL75">
        <v>0</v>
      </c>
      <c r="AM75">
        <v>1.554692456864216</v>
      </c>
      <c r="AN75">
        <v>0.84469300000000003</v>
      </c>
      <c r="AO75">
        <v>0</v>
      </c>
      <c r="AP75">
        <v>0</v>
      </c>
      <c r="AQ75">
        <v>13.749156539047615</v>
      </c>
      <c r="AR75">
        <v>10.728898351358696</v>
      </c>
      <c r="AS75">
        <v>1.386527499776985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847.80788813678373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8.9300613779124163</v>
      </c>
      <c r="L76">
        <v>476.34366821086587</v>
      </c>
      <c r="M76">
        <v>24.150552280523435</v>
      </c>
      <c r="N76">
        <v>17.390519644734521</v>
      </c>
      <c r="O76">
        <v>0</v>
      </c>
      <c r="P76">
        <v>41.028057571749052</v>
      </c>
      <c r="Q76">
        <v>3.1089400236686395</v>
      </c>
      <c r="R76">
        <v>12.487010071990172</v>
      </c>
      <c r="S76">
        <v>7.7736385817535547</v>
      </c>
      <c r="T76">
        <v>0</v>
      </c>
      <c r="U76">
        <v>20.339721585014932</v>
      </c>
      <c r="V76">
        <v>6.1065405308890011</v>
      </c>
      <c r="W76">
        <v>13.666464210774413</v>
      </c>
      <c r="X76">
        <v>43.198697521222414</v>
      </c>
      <c r="Y76">
        <v>0</v>
      </c>
      <c r="Z76">
        <v>3.840943909090909</v>
      </c>
      <c r="AA76">
        <v>7.6763202999999995</v>
      </c>
      <c r="AB76">
        <v>7.7577582798199538</v>
      </c>
      <c r="AC76">
        <v>0</v>
      </c>
      <c r="AD76">
        <v>8.0719569476911435</v>
      </c>
      <c r="AE76">
        <v>9.7053538269680431</v>
      </c>
      <c r="AF76">
        <v>11.475412664807301</v>
      </c>
      <c r="AG76">
        <v>6.3848197088000003</v>
      </c>
      <c r="AH76">
        <v>34.442834369060193</v>
      </c>
      <c r="AI76">
        <v>0</v>
      </c>
      <c r="AJ76">
        <v>0</v>
      </c>
      <c r="AK76">
        <v>15.993892294168639</v>
      </c>
      <c r="AL76">
        <v>0</v>
      </c>
      <c r="AM76">
        <v>1.554692456864216</v>
      </c>
      <c r="AN76">
        <v>0.84469300000000003</v>
      </c>
      <c r="AO76">
        <v>0</v>
      </c>
      <c r="AP76">
        <v>0</v>
      </c>
      <c r="AQ76">
        <v>13.749156539047615</v>
      </c>
      <c r="AR76">
        <v>0.9753544513586957</v>
      </c>
      <c r="AS76">
        <v>1.386527499776985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798.383587858552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8.9300613779124163</v>
      </c>
      <c r="L77">
        <v>476.34366821086587</v>
      </c>
      <c r="M77">
        <v>24.150552280523435</v>
      </c>
      <c r="N77">
        <v>17.390519644734521</v>
      </c>
      <c r="O77">
        <v>0</v>
      </c>
      <c r="P77">
        <v>41.028057571749052</v>
      </c>
      <c r="Q77">
        <v>3.1089400236686395</v>
      </c>
      <c r="R77">
        <v>12.487010071990172</v>
      </c>
      <c r="S77">
        <v>7.7736385817535547</v>
      </c>
      <c r="T77">
        <v>0</v>
      </c>
      <c r="U77">
        <v>20.339721585014932</v>
      </c>
      <c r="V77">
        <v>6.1065405308890011</v>
      </c>
      <c r="W77">
        <v>13.666464210774413</v>
      </c>
      <c r="X77">
        <v>43.198697521222414</v>
      </c>
      <c r="Y77">
        <v>0</v>
      </c>
      <c r="Z77">
        <v>3.840943909090909</v>
      </c>
      <c r="AA77">
        <v>7.6763202999999995</v>
      </c>
      <c r="AB77">
        <v>7.7577582798199538</v>
      </c>
      <c r="AC77">
        <v>0</v>
      </c>
      <c r="AD77">
        <v>8.0719569476911435</v>
      </c>
      <c r="AE77">
        <v>9.7053538269680431</v>
      </c>
      <c r="AF77">
        <v>11.475412664807301</v>
      </c>
      <c r="AG77">
        <v>6.3848197088000003</v>
      </c>
      <c r="AH77">
        <v>34.442834369060193</v>
      </c>
      <c r="AI77">
        <v>0</v>
      </c>
      <c r="AJ77">
        <v>0</v>
      </c>
      <c r="AK77">
        <v>15.993892294168639</v>
      </c>
      <c r="AL77">
        <v>0</v>
      </c>
      <c r="AM77">
        <v>1.554692456864216</v>
      </c>
      <c r="AN77">
        <v>0.84469300000000003</v>
      </c>
      <c r="AO77">
        <v>0</v>
      </c>
      <c r="AP77">
        <v>0</v>
      </c>
      <c r="AQ77">
        <v>13.749156539047615</v>
      </c>
      <c r="AR77">
        <v>0.65023619864130433</v>
      </c>
      <c r="AS77">
        <v>1.386527499776985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798.0584696058346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8.9300613779124163</v>
      </c>
      <c r="L78">
        <v>476.34366821086587</v>
      </c>
      <c r="M78">
        <v>24.150552280523435</v>
      </c>
      <c r="N78">
        <v>17.390519644734521</v>
      </c>
      <c r="O78">
        <v>0</v>
      </c>
      <c r="P78">
        <v>41.028057571749052</v>
      </c>
      <c r="Q78">
        <v>3.1089400236686395</v>
      </c>
      <c r="R78">
        <v>12.487010071990172</v>
      </c>
      <c r="S78">
        <v>7.7736385817535547</v>
      </c>
      <c r="T78">
        <v>0</v>
      </c>
      <c r="U78">
        <v>20.339721585014932</v>
      </c>
      <c r="V78">
        <v>6.1065405308890011</v>
      </c>
      <c r="W78">
        <v>13.666464210774413</v>
      </c>
      <c r="X78">
        <v>43.198697521222414</v>
      </c>
      <c r="Y78">
        <v>0</v>
      </c>
      <c r="Z78">
        <v>3.840943909090909</v>
      </c>
      <c r="AA78">
        <v>7.6763202999999995</v>
      </c>
      <c r="AB78">
        <v>7.7577582798199538</v>
      </c>
      <c r="AC78">
        <v>0</v>
      </c>
      <c r="AD78">
        <v>5.3813046317940962</v>
      </c>
      <c r="AE78">
        <v>9.7053538269680431</v>
      </c>
      <c r="AF78">
        <v>11.475412664807301</v>
      </c>
      <c r="AG78">
        <v>6.3848197088000003</v>
      </c>
      <c r="AH78">
        <v>34.442834369060193</v>
      </c>
      <c r="AI78">
        <v>0</v>
      </c>
      <c r="AJ78">
        <v>0</v>
      </c>
      <c r="AK78">
        <v>15.993892294168639</v>
      </c>
      <c r="AL78">
        <v>0</v>
      </c>
      <c r="AM78">
        <v>1.554692456864216</v>
      </c>
      <c r="AN78">
        <v>0.84469300000000003</v>
      </c>
      <c r="AO78">
        <v>0</v>
      </c>
      <c r="AP78">
        <v>0</v>
      </c>
      <c r="AQ78">
        <v>13.749156539047615</v>
      </c>
      <c r="AR78">
        <v>0.65023619864130433</v>
      </c>
      <c r="AS78">
        <v>1.386527499776985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795.36781728993765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8.9300613779124163</v>
      </c>
      <c r="L79">
        <v>476.34366821086587</v>
      </c>
      <c r="M79">
        <v>24.150552280523435</v>
      </c>
      <c r="N79">
        <v>17.390519644734521</v>
      </c>
      <c r="O79">
        <v>0</v>
      </c>
      <c r="P79">
        <v>41.028057571749052</v>
      </c>
      <c r="Q79">
        <v>3.1089400236686395</v>
      </c>
      <c r="R79">
        <v>12.487010071990172</v>
      </c>
      <c r="S79">
        <v>7.7736385817535547</v>
      </c>
      <c r="T79">
        <v>0</v>
      </c>
      <c r="U79">
        <v>20.339721585014932</v>
      </c>
      <c r="V79">
        <v>6.1065405308890011</v>
      </c>
      <c r="W79">
        <v>13.666464210774413</v>
      </c>
      <c r="X79">
        <v>43.198697521222414</v>
      </c>
      <c r="Y79">
        <v>0</v>
      </c>
      <c r="Z79">
        <v>1.9204719545454545</v>
      </c>
      <c r="AA79">
        <v>4.1368388974683548</v>
      </c>
      <c r="AB79">
        <v>7.7577582798199538</v>
      </c>
      <c r="AC79">
        <v>0</v>
      </c>
      <c r="AD79">
        <v>5.3813046317940962</v>
      </c>
      <c r="AE79">
        <v>9.7053538269680431</v>
      </c>
      <c r="AF79">
        <v>8.2755379056795135</v>
      </c>
      <c r="AG79">
        <v>6.3848197088000003</v>
      </c>
      <c r="AH79">
        <v>26.494488023400212</v>
      </c>
      <c r="AI79">
        <v>0</v>
      </c>
      <c r="AJ79">
        <v>0</v>
      </c>
      <c r="AK79">
        <v>15.993892294168639</v>
      </c>
      <c r="AL79">
        <v>0</v>
      </c>
      <c r="AM79">
        <v>1.554692456864216</v>
      </c>
      <c r="AN79">
        <v>0.84469300000000003</v>
      </c>
      <c r="AO79">
        <v>0</v>
      </c>
      <c r="AP79">
        <v>0</v>
      </c>
      <c r="AQ79">
        <v>13.749156539047615</v>
      </c>
      <c r="AR79">
        <v>0.65023619864130433</v>
      </c>
      <c r="AS79">
        <v>1.386527499776985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778.75964282807263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8.9300613779124163</v>
      </c>
      <c r="L80">
        <v>476.34366821086587</v>
      </c>
      <c r="M80">
        <v>24.150552280523435</v>
      </c>
      <c r="N80">
        <v>17.390519644734521</v>
      </c>
      <c r="O80">
        <v>0</v>
      </c>
      <c r="P80">
        <v>41.028057571749052</v>
      </c>
      <c r="Q80">
        <v>3.1089400236686395</v>
      </c>
      <c r="R80">
        <v>12.487010071990172</v>
      </c>
      <c r="S80">
        <v>7.7736385817535547</v>
      </c>
      <c r="T80">
        <v>0</v>
      </c>
      <c r="U80">
        <v>20.339721585014932</v>
      </c>
      <c r="V80">
        <v>6.1065405308890011</v>
      </c>
      <c r="W80">
        <v>13.666464210774413</v>
      </c>
      <c r="X80">
        <v>43.198697521222414</v>
      </c>
      <c r="Y80">
        <v>0</v>
      </c>
      <c r="Z80">
        <v>1.9204719545454545</v>
      </c>
      <c r="AA80">
        <v>1.8609261333333333</v>
      </c>
      <c r="AB80">
        <v>3.8788789864966238</v>
      </c>
      <c r="AC80">
        <v>0</v>
      </c>
      <c r="AD80">
        <v>2.6560269324753976</v>
      </c>
      <c r="AE80">
        <v>4.8526769134840215</v>
      </c>
      <c r="AF80">
        <v>8.2755379056795135</v>
      </c>
      <c r="AG80">
        <v>6.3848197088000003</v>
      </c>
      <c r="AH80">
        <v>18.964475405279835</v>
      </c>
      <c r="AI80">
        <v>0</v>
      </c>
      <c r="AJ80">
        <v>0</v>
      </c>
      <c r="AK80">
        <v>15.993892294168639</v>
      </c>
      <c r="AL80">
        <v>0</v>
      </c>
      <c r="AM80">
        <v>0.98149782670667662</v>
      </c>
      <c r="AN80">
        <v>0.84469300000000003</v>
      </c>
      <c r="AO80">
        <v>0</v>
      </c>
      <c r="AP80">
        <v>0</v>
      </c>
      <c r="AQ80">
        <v>13.749156539047615</v>
      </c>
      <c r="AR80">
        <v>0.65023619864130433</v>
      </c>
      <c r="AS80">
        <v>1.386527499776985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756.92368890953355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8.9300613779124163</v>
      </c>
      <c r="L81">
        <v>466.92953942941688</v>
      </c>
      <c r="M81">
        <v>24.150552280523435</v>
      </c>
      <c r="N81">
        <v>17.390519644734521</v>
      </c>
      <c r="O81">
        <v>0</v>
      </c>
      <c r="P81">
        <v>41.028057571749052</v>
      </c>
      <c r="Q81">
        <v>3.1089400236686395</v>
      </c>
      <c r="R81">
        <v>12.487010071990172</v>
      </c>
      <c r="S81">
        <v>7.7736385817535547</v>
      </c>
      <c r="T81">
        <v>0</v>
      </c>
      <c r="U81">
        <v>20.339721585014932</v>
      </c>
      <c r="V81">
        <v>6.1065405308890011</v>
      </c>
      <c r="W81">
        <v>13.666464210774413</v>
      </c>
      <c r="X81">
        <v>43.198697521222414</v>
      </c>
      <c r="Y81">
        <v>0</v>
      </c>
      <c r="Z81">
        <v>1.9204719545454545</v>
      </c>
      <c r="AA81">
        <v>0</v>
      </c>
      <c r="AB81">
        <v>0</v>
      </c>
      <c r="AC81">
        <v>0</v>
      </c>
      <c r="AD81">
        <v>0</v>
      </c>
      <c r="AE81">
        <v>4.8526769134840215</v>
      </c>
      <c r="AF81">
        <v>5.5170253727180523</v>
      </c>
      <c r="AG81">
        <v>6.3848197088000003</v>
      </c>
      <c r="AH81">
        <v>6.8885668738120387</v>
      </c>
      <c r="AI81">
        <v>0</v>
      </c>
      <c r="AJ81">
        <v>0</v>
      </c>
      <c r="AK81">
        <v>15.993892294168639</v>
      </c>
      <c r="AL81">
        <v>0</v>
      </c>
      <c r="AM81">
        <v>0</v>
      </c>
      <c r="AN81">
        <v>0.84469300000000003</v>
      </c>
      <c r="AO81">
        <v>0</v>
      </c>
      <c r="AP81">
        <v>0</v>
      </c>
      <c r="AQ81">
        <v>13.749156539047615</v>
      </c>
      <c r="AR81">
        <v>0.65023619864130433</v>
      </c>
      <c r="AS81">
        <v>2.4561344106452578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724.36741609551177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8.9300613779124163</v>
      </c>
      <c r="L82">
        <v>466.92741371903332</v>
      </c>
      <c r="M82">
        <v>24.150552280523435</v>
      </c>
      <c r="N82">
        <v>17.390519644734521</v>
      </c>
      <c r="O82">
        <v>0</v>
      </c>
      <c r="P82">
        <v>41.028057571749052</v>
      </c>
      <c r="Q82">
        <v>3.1089400236686395</v>
      </c>
      <c r="R82">
        <v>12.487010071990172</v>
      </c>
      <c r="S82">
        <v>7.7736385817535547</v>
      </c>
      <c r="T82">
        <v>0</v>
      </c>
      <c r="U82">
        <v>20.339721585014932</v>
      </c>
      <c r="V82">
        <v>6.1065405308890011</v>
      </c>
      <c r="W82">
        <v>13.666464210774413</v>
      </c>
      <c r="X82">
        <v>43.198697521222414</v>
      </c>
      <c r="Y82">
        <v>0</v>
      </c>
      <c r="Z82">
        <v>1.9204719545454545</v>
      </c>
      <c r="AA82">
        <v>0</v>
      </c>
      <c r="AB82">
        <v>0</v>
      </c>
      <c r="AC82">
        <v>0</v>
      </c>
      <c r="AD82">
        <v>0</v>
      </c>
      <c r="AE82">
        <v>4.8526769134840215</v>
      </c>
      <c r="AF82">
        <v>5.5170253727180523</v>
      </c>
      <c r="AG82">
        <v>6.3848197088000003</v>
      </c>
      <c r="AH82">
        <v>5.7172317003801485</v>
      </c>
      <c r="AI82">
        <v>0</v>
      </c>
      <c r="AJ82">
        <v>0</v>
      </c>
      <c r="AK82">
        <v>15.993892294168639</v>
      </c>
      <c r="AL82">
        <v>0</v>
      </c>
      <c r="AM82">
        <v>0</v>
      </c>
      <c r="AN82">
        <v>0.84469300000000003</v>
      </c>
      <c r="AO82">
        <v>0</v>
      </c>
      <c r="AP82">
        <v>0</v>
      </c>
      <c r="AQ82">
        <v>13.749156539047615</v>
      </c>
      <c r="AR82">
        <v>0.65023619864130433</v>
      </c>
      <c r="AS82">
        <v>2.4561344106452578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723.19395521169633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8.9300613779124163</v>
      </c>
      <c r="L83">
        <v>439.91172415445942</v>
      </c>
      <c r="M83">
        <v>24.150552280523435</v>
      </c>
      <c r="N83">
        <v>17.390519644734521</v>
      </c>
      <c r="O83">
        <v>0</v>
      </c>
      <c r="P83">
        <v>41.028057571749052</v>
      </c>
      <c r="Q83">
        <v>3.1089400236686395</v>
      </c>
      <c r="R83">
        <v>12.487010071990172</v>
      </c>
      <c r="S83">
        <v>7.7736385817535547</v>
      </c>
      <c r="T83">
        <v>0</v>
      </c>
      <c r="U83">
        <v>20.339721585014932</v>
      </c>
      <c r="V83">
        <v>6.1065405308890011</v>
      </c>
      <c r="W83">
        <v>13.666464210774413</v>
      </c>
      <c r="X83">
        <v>43.198697521222414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4.8526769134840215</v>
      </c>
      <c r="AF83">
        <v>2.7585125329614608</v>
      </c>
      <c r="AG83">
        <v>6.3848197088000003</v>
      </c>
      <c r="AH83">
        <v>0</v>
      </c>
      <c r="AI83">
        <v>0</v>
      </c>
      <c r="AJ83">
        <v>0</v>
      </c>
      <c r="AK83">
        <v>15.993892294168639</v>
      </c>
      <c r="AL83">
        <v>0</v>
      </c>
      <c r="AM83">
        <v>0</v>
      </c>
      <c r="AN83">
        <v>0.84469300000000003</v>
      </c>
      <c r="AO83">
        <v>0</v>
      </c>
      <c r="AP83">
        <v>0</v>
      </c>
      <c r="AQ83">
        <v>13.749156539047615</v>
      </c>
      <c r="AR83">
        <v>0.65023619864130433</v>
      </c>
      <c r="AS83">
        <v>1.386527499776985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684.71244224157203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8.9300613779124163</v>
      </c>
      <c r="L84">
        <v>439.91172415445942</v>
      </c>
      <c r="M84">
        <v>24.150552280523435</v>
      </c>
      <c r="N84">
        <v>17.390519644734521</v>
      </c>
      <c r="O84">
        <v>0</v>
      </c>
      <c r="P84">
        <v>41.028057571749052</v>
      </c>
      <c r="Q84">
        <v>3.1089400236686395</v>
      </c>
      <c r="R84">
        <v>12.487010071990172</v>
      </c>
      <c r="S84">
        <v>7.7736385817535547</v>
      </c>
      <c r="T84">
        <v>0</v>
      </c>
      <c r="U84">
        <v>20.339721585014932</v>
      </c>
      <c r="V84">
        <v>6.1065405308890011</v>
      </c>
      <c r="W84">
        <v>13.666464210774413</v>
      </c>
      <c r="X84">
        <v>43.198697521222414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4.8526769134840215</v>
      </c>
      <c r="AF84">
        <v>2.7585125329614608</v>
      </c>
      <c r="AG84">
        <v>6.3848197088000003</v>
      </c>
      <c r="AH84">
        <v>0</v>
      </c>
      <c r="AI84">
        <v>0</v>
      </c>
      <c r="AJ84">
        <v>0</v>
      </c>
      <c r="AK84">
        <v>15.993892294168639</v>
      </c>
      <c r="AL84">
        <v>0</v>
      </c>
      <c r="AM84">
        <v>0</v>
      </c>
      <c r="AN84">
        <v>0.84469300000000003</v>
      </c>
      <c r="AO84">
        <v>0</v>
      </c>
      <c r="AP84">
        <v>0</v>
      </c>
      <c r="AQ84">
        <v>13.749156539047615</v>
      </c>
      <c r="AR84">
        <v>0.65023619864130433</v>
      </c>
      <c r="AS84">
        <v>1.386527499776985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684.71244224157203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8.9300613779124163</v>
      </c>
      <c r="L85">
        <v>439.91172415445942</v>
      </c>
      <c r="M85">
        <v>24.150552280523435</v>
      </c>
      <c r="N85">
        <v>17.390519644734521</v>
      </c>
      <c r="O85">
        <v>0</v>
      </c>
      <c r="P85">
        <v>41.028057571749052</v>
      </c>
      <c r="Q85">
        <v>3.1089400236686395</v>
      </c>
      <c r="R85">
        <v>12.487010071990172</v>
      </c>
      <c r="S85">
        <v>7.7736385817535547</v>
      </c>
      <c r="T85">
        <v>0</v>
      </c>
      <c r="U85">
        <v>20.339721585014932</v>
      </c>
      <c r="V85">
        <v>6.1065405308890011</v>
      </c>
      <c r="W85">
        <v>13.666464210774413</v>
      </c>
      <c r="X85">
        <v>43.198697521222414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4.8526769134840215</v>
      </c>
      <c r="AF85">
        <v>2.7585125329614608</v>
      </c>
      <c r="AG85">
        <v>6.3848197088000003</v>
      </c>
      <c r="AH85">
        <v>0</v>
      </c>
      <c r="AI85">
        <v>0</v>
      </c>
      <c r="AJ85">
        <v>0</v>
      </c>
      <c r="AK85">
        <v>15.993892294168639</v>
      </c>
      <c r="AL85">
        <v>0</v>
      </c>
      <c r="AM85">
        <v>0</v>
      </c>
      <c r="AN85">
        <v>0.84469300000000003</v>
      </c>
      <c r="AO85">
        <v>0</v>
      </c>
      <c r="AP85">
        <v>0</v>
      </c>
      <c r="AQ85">
        <v>13.396613851269837</v>
      </c>
      <c r="AR85">
        <v>0.65023619864130433</v>
      </c>
      <c r="AS85">
        <v>1.386527499776985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684.35989955379432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8.9300613779124163</v>
      </c>
      <c r="L86">
        <v>439.91172415445942</v>
      </c>
      <c r="M86">
        <v>24.150552280523435</v>
      </c>
      <c r="N86">
        <v>17.390519644734521</v>
      </c>
      <c r="O86">
        <v>0</v>
      </c>
      <c r="P86">
        <v>41.028057571749052</v>
      </c>
      <c r="Q86">
        <v>3.1089400236686395</v>
      </c>
      <c r="R86">
        <v>12.487010071990172</v>
      </c>
      <c r="S86">
        <v>7.7736385817535547</v>
      </c>
      <c r="T86">
        <v>0</v>
      </c>
      <c r="U86">
        <v>20.339721585014932</v>
      </c>
      <c r="V86">
        <v>6.1065405308890011</v>
      </c>
      <c r="W86">
        <v>13.666464210774413</v>
      </c>
      <c r="X86">
        <v>43.198697521222414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4.8526769134840215</v>
      </c>
      <c r="AF86">
        <v>2.7585125329614608</v>
      </c>
      <c r="AG86">
        <v>6.3848197088000003</v>
      </c>
      <c r="AH86">
        <v>0</v>
      </c>
      <c r="AI86">
        <v>0</v>
      </c>
      <c r="AJ86">
        <v>0</v>
      </c>
      <c r="AK86">
        <v>15.993892294168639</v>
      </c>
      <c r="AL86">
        <v>0</v>
      </c>
      <c r="AM86">
        <v>0</v>
      </c>
      <c r="AN86">
        <v>0.84469300000000003</v>
      </c>
      <c r="AO86">
        <v>0</v>
      </c>
      <c r="AP86">
        <v>0</v>
      </c>
      <c r="AQ86">
        <v>12.802858229999996</v>
      </c>
      <c r="AR86">
        <v>0.9753544513586957</v>
      </c>
      <c r="AS86">
        <v>1.386527499776985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684.09126218524182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8.9300613779124163</v>
      </c>
      <c r="L87">
        <v>439.91172415445942</v>
      </c>
      <c r="M87">
        <v>24.150552280523435</v>
      </c>
      <c r="N87">
        <v>17.390519644734521</v>
      </c>
      <c r="O87">
        <v>0</v>
      </c>
      <c r="P87">
        <v>41.028057571749052</v>
      </c>
      <c r="Q87">
        <v>3.1089400236686395</v>
      </c>
      <c r="R87">
        <v>12.487010071990172</v>
      </c>
      <c r="S87">
        <v>7.7736385817535547</v>
      </c>
      <c r="T87">
        <v>0</v>
      </c>
      <c r="U87">
        <v>20.339721585014932</v>
      </c>
      <c r="V87">
        <v>6.1065405308890011</v>
      </c>
      <c r="W87">
        <v>13.666464210774413</v>
      </c>
      <c r="X87">
        <v>43.198697521222414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4.8526769134840215</v>
      </c>
      <c r="AF87">
        <v>2.7585125329614608</v>
      </c>
      <c r="AG87">
        <v>6.3848197088000003</v>
      </c>
      <c r="AH87">
        <v>0</v>
      </c>
      <c r="AI87">
        <v>0</v>
      </c>
      <c r="AJ87">
        <v>0</v>
      </c>
      <c r="AK87">
        <v>15.993892294168639</v>
      </c>
      <c r="AL87">
        <v>0</v>
      </c>
      <c r="AM87">
        <v>0</v>
      </c>
      <c r="AN87">
        <v>0.84469300000000003</v>
      </c>
      <c r="AO87">
        <v>0</v>
      </c>
      <c r="AP87">
        <v>0</v>
      </c>
      <c r="AQ87">
        <v>8.5352388199999982</v>
      </c>
      <c r="AR87">
        <v>11.054016297282608</v>
      </c>
      <c r="AS87">
        <v>1.386527499776985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689.90230462116574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8.9300613779124163</v>
      </c>
      <c r="L88">
        <v>439.91172415445942</v>
      </c>
      <c r="M88">
        <v>24.150552280523435</v>
      </c>
      <c r="N88">
        <v>17.390519644734521</v>
      </c>
      <c r="O88">
        <v>0</v>
      </c>
      <c r="P88">
        <v>41.028057571749052</v>
      </c>
      <c r="Q88">
        <v>3.1089400236686395</v>
      </c>
      <c r="R88">
        <v>12.487010071990172</v>
      </c>
      <c r="S88">
        <v>7.7736385817535547</v>
      </c>
      <c r="T88">
        <v>0</v>
      </c>
      <c r="U88">
        <v>20.339721585014932</v>
      </c>
      <c r="V88">
        <v>6.1065405308890011</v>
      </c>
      <c r="W88">
        <v>13.666464210774413</v>
      </c>
      <c r="X88">
        <v>43.198697521222414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4.8526769134840215</v>
      </c>
      <c r="AF88">
        <v>2.7585125329614608</v>
      </c>
      <c r="AG88">
        <v>6.3848197088000003</v>
      </c>
      <c r="AH88">
        <v>0</v>
      </c>
      <c r="AI88">
        <v>0</v>
      </c>
      <c r="AJ88">
        <v>0</v>
      </c>
      <c r="AK88">
        <v>15.993892294168639</v>
      </c>
      <c r="AL88">
        <v>0</v>
      </c>
      <c r="AM88">
        <v>0</v>
      </c>
      <c r="AN88">
        <v>0.84469300000000003</v>
      </c>
      <c r="AO88">
        <v>0</v>
      </c>
      <c r="AP88">
        <v>0</v>
      </c>
      <c r="AQ88">
        <v>8.5352388199999982</v>
      </c>
      <c r="AR88">
        <v>11.054016297282608</v>
      </c>
      <c r="AS88">
        <v>1.386527499776985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689.90230462116574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8.9400322790690527</v>
      </c>
      <c r="L89">
        <v>439.91172415445942</v>
      </c>
      <c r="M89">
        <v>24.150552280523435</v>
      </c>
      <c r="N89">
        <v>17.390519644734521</v>
      </c>
      <c r="O89">
        <v>0</v>
      </c>
      <c r="P89">
        <v>41.028057571749052</v>
      </c>
      <c r="Q89">
        <v>3.1089400236686395</v>
      </c>
      <c r="R89">
        <v>12.487010071990172</v>
      </c>
      <c r="S89">
        <v>7.7736385817535547</v>
      </c>
      <c r="T89">
        <v>0</v>
      </c>
      <c r="U89">
        <v>20.339721585014932</v>
      </c>
      <c r="V89">
        <v>6.1065405308890011</v>
      </c>
      <c r="W89">
        <v>13.666464210774413</v>
      </c>
      <c r="X89">
        <v>43.198697521222414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4.8526769134840215</v>
      </c>
      <c r="AF89">
        <v>2.7585125329614608</v>
      </c>
      <c r="AG89">
        <v>6.3848197088000003</v>
      </c>
      <c r="AH89">
        <v>0</v>
      </c>
      <c r="AI89">
        <v>0</v>
      </c>
      <c r="AJ89">
        <v>0</v>
      </c>
      <c r="AK89">
        <v>15.993892294168639</v>
      </c>
      <c r="AL89">
        <v>0</v>
      </c>
      <c r="AM89">
        <v>0</v>
      </c>
      <c r="AN89">
        <v>0.84469300000000003</v>
      </c>
      <c r="AO89">
        <v>0</v>
      </c>
      <c r="AP89">
        <v>0</v>
      </c>
      <c r="AQ89">
        <v>8.5352388199999982</v>
      </c>
      <c r="AR89">
        <v>0.9753544513586957</v>
      </c>
      <c r="AS89">
        <v>2.4561344106452578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680.90322058726667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1.9199894244222993</v>
      </c>
      <c r="L90">
        <v>439.91172415445942</v>
      </c>
      <c r="M90">
        <v>24.150552280523435</v>
      </c>
      <c r="N90">
        <v>17.390519644734521</v>
      </c>
      <c r="O90">
        <v>0</v>
      </c>
      <c r="P90">
        <v>41.028057571749052</v>
      </c>
      <c r="Q90">
        <v>3.1089400236686395</v>
      </c>
      <c r="R90">
        <v>12.487010071990172</v>
      </c>
      <c r="S90">
        <v>7.7736385817535547</v>
      </c>
      <c r="T90">
        <v>0</v>
      </c>
      <c r="U90">
        <v>20.339721585014932</v>
      </c>
      <c r="V90">
        <v>6.1065405308890011</v>
      </c>
      <c r="W90">
        <v>13.666464210774413</v>
      </c>
      <c r="X90">
        <v>43.198697521222414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4.8526769134840215</v>
      </c>
      <c r="AF90">
        <v>2.7585125329614608</v>
      </c>
      <c r="AG90">
        <v>6.3848197088000003</v>
      </c>
      <c r="AH90">
        <v>0</v>
      </c>
      <c r="AI90">
        <v>0</v>
      </c>
      <c r="AJ90">
        <v>0</v>
      </c>
      <c r="AK90">
        <v>15.993892294168639</v>
      </c>
      <c r="AL90">
        <v>0</v>
      </c>
      <c r="AM90">
        <v>0</v>
      </c>
      <c r="AN90">
        <v>0.84469300000000003</v>
      </c>
      <c r="AO90">
        <v>0</v>
      </c>
      <c r="AP90">
        <v>0</v>
      </c>
      <c r="AQ90">
        <v>4.2676194099999991</v>
      </c>
      <c r="AR90">
        <v>0.65023619864130433</v>
      </c>
      <c r="AS90">
        <v>2.4561344106452578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669.29044006990262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1.920015726011888</v>
      </c>
      <c r="L91">
        <v>439.91172415445942</v>
      </c>
      <c r="M91">
        <v>24.150552280523435</v>
      </c>
      <c r="N91">
        <v>17.390519644734521</v>
      </c>
      <c r="O91">
        <v>0</v>
      </c>
      <c r="P91">
        <v>41.028057571749052</v>
      </c>
      <c r="Q91">
        <v>3.1089400236686395</v>
      </c>
      <c r="R91">
        <v>12.487010071990172</v>
      </c>
      <c r="S91">
        <v>7.7736385817535547</v>
      </c>
      <c r="T91">
        <v>0</v>
      </c>
      <c r="U91">
        <v>20.339721585014932</v>
      </c>
      <c r="V91">
        <v>6.1065405308890011</v>
      </c>
      <c r="W91">
        <v>13.666464210774413</v>
      </c>
      <c r="X91">
        <v>43.198697521222414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4.8526769134840215</v>
      </c>
      <c r="AF91">
        <v>2.7585125329614608</v>
      </c>
      <c r="AG91">
        <v>6.3848197088000003</v>
      </c>
      <c r="AH91">
        <v>0</v>
      </c>
      <c r="AI91">
        <v>0</v>
      </c>
      <c r="AJ91">
        <v>0</v>
      </c>
      <c r="AK91">
        <v>15.993892294168639</v>
      </c>
      <c r="AL91">
        <v>0</v>
      </c>
      <c r="AM91">
        <v>0</v>
      </c>
      <c r="AN91">
        <v>0.84469300000000003</v>
      </c>
      <c r="AO91">
        <v>0</v>
      </c>
      <c r="AP91">
        <v>0</v>
      </c>
      <c r="AQ91">
        <v>4.2676194099999991</v>
      </c>
      <c r="AR91">
        <v>0.65023619864130433</v>
      </c>
      <c r="AS91">
        <v>1.386527499776985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668.22085946062384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1.920015726011888</v>
      </c>
      <c r="L92">
        <v>439.91172415445942</v>
      </c>
      <c r="M92">
        <v>24.150552280523435</v>
      </c>
      <c r="N92">
        <v>17.390519644734521</v>
      </c>
      <c r="O92">
        <v>0</v>
      </c>
      <c r="P92">
        <v>41.028057571749052</v>
      </c>
      <c r="Q92">
        <v>3.1089400236686395</v>
      </c>
      <c r="R92">
        <v>12.487010071990172</v>
      </c>
      <c r="S92">
        <v>7.7736385817535547</v>
      </c>
      <c r="T92">
        <v>0</v>
      </c>
      <c r="U92">
        <v>20.339721585014932</v>
      </c>
      <c r="V92">
        <v>6.1065405308890011</v>
      </c>
      <c r="W92">
        <v>13.666464210774413</v>
      </c>
      <c r="X92">
        <v>43.198697521222414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2.7585125329614608</v>
      </c>
      <c r="AG92">
        <v>6.3848197088000003</v>
      </c>
      <c r="AH92">
        <v>0</v>
      </c>
      <c r="AI92">
        <v>0</v>
      </c>
      <c r="AJ92">
        <v>0</v>
      </c>
      <c r="AK92">
        <v>15.993892294168639</v>
      </c>
      <c r="AL92">
        <v>0</v>
      </c>
      <c r="AM92">
        <v>0</v>
      </c>
      <c r="AN92">
        <v>0.84469300000000003</v>
      </c>
      <c r="AO92">
        <v>0</v>
      </c>
      <c r="AP92">
        <v>0</v>
      </c>
      <c r="AQ92">
        <v>4.2676194099999991</v>
      </c>
      <c r="AR92">
        <v>0.65023619864130433</v>
      </c>
      <c r="AS92">
        <v>1.386527499776985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663.36818254713978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1.920015726011888</v>
      </c>
      <c r="L93">
        <v>409.87108009239904</v>
      </c>
      <c r="M93">
        <v>24.150552280523435</v>
      </c>
      <c r="N93">
        <v>17.390519644734521</v>
      </c>
      <c r="O93">
        <v>0</v>
      </c>
      <c r="P93">
        <v>41.028057571749052</v>
      </c>
      <c r="Q93">
        <v>3.1093719999999996</v>
      </c>
      <c r="R93">
        <v>12.487299131255362</v>
      </c>
      <c r="S93">
        <v>7.7743293076212474</v>
      </c>
      <c r="T93">
        <v>0</v>
      </c>
      <c r="U93">
        <v>20.339721585014932</v>
      </c>
      <c r="V93">
        <v>6.1018373989218322</v>
      </c>
      <c r="W93">
        <v>13.666464210774413</v>
      </c>
      <c r="X93">
        <v>43.198697521222414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2.7585125329614608</v>
      </c>
      <c r="AG93">
        <v>6.3848197088000003</v>
      </c>
      <c r="AH93">
        <v>0</v>
      </c>
      <c r="AI93">
        <v>0</v>
      </c>
      <c r="AJ93">
        <v>0</v>
      </c>
      <c r="AK93">
        <v>15.993892294168639</v>
      </c>
      <c r="AL93">
        <v>0</v>
      </c>
      <c r="AM93">
        <v>0</v>
      </c>
      <c r="AN93">
        <v>0.84469300000000003</v>
      </c>
      <c r="AO93">
        <v>0</v>
      </c>
      <c r="AP93">
        <v>0</v>
      </c>
      <c r="AQ93">
        <v>0</v>
      </c>
      <c r="AR93">
        <v>0.65023619864130433</v>
      </c>
      <c r="AS93">
        <v>1.386527499776985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629.0566277045765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1.920015726011888</v>
      </c>
      <c r="L94">
        <v>380.11387876583632</v>
      </c>
      <c r="M94">
        <v>24.150552280523435</v>
      </c>
      <c r="N94">
        <v>17.390519644734521</v>
      </c>
      <c r="O94">
        <v>0</v>
      </c>
      <c r="P94">
        <v>41.028057571749052</v>
      </c>
      <c r="Q94">
        <v>3.1093719999999996</v>
      </c>
      <c r="R94">
        <v>12.487299131255362</v>
      </c>
      <c r="S94">
        <v>7.7743293076212474</v>
      </c>
      <c r="T94">
        <v>0</v>
      </c>
      <c r="U94">
        <v>20.339721585014932</v>
      </c>
      <c r="V94">
        <v>6.1018373989218322</v>
      </c>
      <c r="W94">
        <v>13.666464210774413</v>
      </c>
      <c r="X94">
        <v>43.198697521222414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2.7585125329614608</v>
      </c>
      <c r="AG94">
        <v>6.3848197088000003</v>
      </c>
      <c r="AH94">
        <v>0</v>
      </c>
      <c r="AI94">
        <v>0</v>
      </c>
      <c r="AJ94">
        <v>0</v>
      </c>
      <c r="AK94">
        <v>15.993892294168639</v>
      </c>
      <c r="AL94">
        <v>0</v>
      </c>
      <c r="AM94">
        <v>0</v>
      </c>
      <c r="AN94">
        <v>0.84469300000000003</v>
      </c>
      <c r="AO94">
        <v>0</v>
      </c>
      <c r="AP94">
        <v>0</v>
      </c>
      <c r="AQ94">
        <v>0</v>
      </c>
      <c r="AR94">
        <v>0.65023619864130433</v>
      </c>
      <c r="AS94">
        <v>1.386527499776985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599.29942637801389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1.920015726011888</v>
      </c>
      <c r="L95">
        <v>327.21916072639937</v>
      </c>
      <c r="M95">
        <v>24.150552280523435</v>
      </c>
      <c r="N95">
        <v>17.390519644734521</v>
      </c>
      <c r="O95">
        <v>0</v>
      </c>
      <c r="P95">
        <v>41.028057571749052</v>
      </c>
      <c r="Q95">
        <v>2.8793455120879115</v>
      </c>
      <c r="R95">
        <v>12.487299131255362</v>
      </c>
      <c r="S95">
        <v>3.8399638307952619</v>
      </c>
      <c r="T95">
        <v>0</v>
      </c>
      <c r="U95">
        <v>20.339721585014932</v>
      </c>
      <c r="V95">
        <v>6.1018373989218322</v>
      </c>
      <c r="W95">
        <v>13.666464210774413</v>
      </c>
      <c r="X95">
        <v>43.198697521222414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2.7585125329614608</v>
      </c>
      <c r="AG95">
        <v>6.3848197088000003</v>
      </c>
      <c r="AH95">
        <v>0</v>
      </c>
      <c r="AI95">
        <v>0</v>
      </c>
      <c r="AJ95">
        <v>0</v>
      </c>
      <c r="AK95">
        <v>15.993892294168639</v>
      </c>
      <c r="AL95">
        <v>0</v>
      </c>
      <c r="AM95">
        <v>0</v>
      </c>
      <c r="AN95">
        <v>0.84469300000000003</v>
      </c>
      <c r="AO95">
        <v>0</v>
      </c>
      <c r="AP95">
        <v>0</v>
      </c>
      <c r="AQ95">
        <v>0</v>
      </c>
      <c r="AR95">
        <v>1.3004723972826087</v>
      </c>
      <c r="AS95">
        <v>1.386527499776985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542.89055257248026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1.920015726011888</v>
      </c>
      <c r="L96">
        <v>305.24184444399361</v>
      </c>
      <c r="M96">
        <v>24.150552280523435</v>
      </c>
      <c r="N96">
        <v>17.390519644734521</v>
      </c>
      <c r="O96">
        <v>0</v>
      </c>
      <c r="P96">
        <v>41.028057571749052</v>
      </c>
      <c r="Q96">
        <v>2.8793455120879115</v>
      </c>
      <c r="R96">
        <v>12.487299131255362</v>
      </c>
      <c r="S96">
        <v>3.8399638307952619</v>
      </c>
      <c r="T96">
        <v>0</v>
      </c>
      <c r="U96">
        <v>20.339721585014932</v>
      </c>
      <c r="V96">
        <v>6.1018373989218322</v>
      </c>
      <c r="W96">
        <v>13.666464210774413</v>
      </c>
      <c r="X96">
        <v>43.198697521222414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2.7585125329614608</v>
      </c>
      <c r="AG96">
        <v>6.3848197088000003</v>
      </c>
      <c r="AH96">
        <v>0</v>
      </c>
      <c r="AI96">
        <v>0</v>
      </c>
      <c r="AJ96">
        <v>0</v>
      </c>
      <c r="AK96">
        <v>15.993892294168639</v>
      </c>
      <c r="AL96">
        <v>0</v>
      </c>
      <c r="AM96">
        <v>0</v>
      </c>
      <c r="AN96">
        <v>0.84469300000000003</v>
      </c>
      <c r="AO96">
        <v>0</v>
      </c>
      <c r="AP96">
        <v>0</v>
      </c>
      <c r="AQ96">
        <v>0</v>
      </c>
      <c r="AR96">
        <v>1.3004723972826087</v>
      </c>
      <c r="AS96">
        <v>1.386527499776985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520.91323629007445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1.920015726011888</v>
      </c>
      <c r="L97">
        <v>305.24184444399361</v>
      </c>
      <c r="M97">
        <v>24.150552280523435</v>
      </c>
      <c r="N97">
        <v>17.390519644734521</v>
      </c>
      <c r="O97">
        <v>0</v>
      </c>
      <c r="P97">
        <v>41.028057571749052</v>
      </c>
      <c r="Q97">
        <v>2.8793455120879115</v>
      </c>
      <c r="R97">
        <v>12.487299131255362</v>
      </c>
      <c r="S97">
        <v>3.8399638307952619</v>
      </c>
      <c r="T97">
        <v>0</v>
      </c>
      <c r="U97">
        <v>20.339721585014932</v>
      </c>
      <c r="V97">
        <v>6.1018373989218322</v>
      </c>
      <c r="W97">
        <v>13.666464210774413</v>
      </c>
      <c r="X97">
        <v>43.198697521222414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2.7585125329614608</v>
      </c>
      <c r="AG97">
        <v>6.3848197088000003</v>
      </c>
      <c r="AH97">
        <v>0</v>
      </c>
      <c r="AI97">
        <v>0</v>
      </c>
      <c r="AJ97">
        <v>0</v>
      </c>
      <c r="AK97">
        <v>15.993892294168639</v>
      </c>
      <c r="AL97">
        <v>0</v>
      </c>
      <c r="AM97">
        <v>0</v>
      </c>
      <c r="AN97">
        <v>0.84469300000000003</v>
      </c>
      <c r="AO97">
        <v>0</v>
      </c>
      <c r="AP97">
        <v>0</v>
      </c>
      <c r="AQ97">
        <v>0</v>
      </c>
      <c r="AR97">
        <v>1.3004723972826087</v>
      </c>
      <c r="AS97">
        <v>1.386527499776985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520.91323629007445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1.920015726011888</v>
      </c>
      <c r="L98">
        <v>305.24184444399361</v>
      </c>
      <c r="M98">
        <v>24.150552280523435</v>
      </c>
      <c r="N98">
        <v>17.390519644734521</v>
      </c>
      <c r="O98">
        <v>0</v>
      </c>
      <c r="P98">
        <v>41.028057571749052</v>
      </c>
      <c r="Q98">
        <v>2.8793455120879115</v>
      </c>
      <c r="R98">
        <v>12.487299131255362</v>
      </c>
      <c r="S98">
        <v>3.8399638307952619</v>
      </c>
      <c r="T98">
        <v>0</v>
      </c>
      <c r="U98">
        <v>20.339721585014932</v>
      </c>
      <c r="V98">
        <v>6.1018373989218322</v>
      </c>
      <c r="W98">
        <v>13.666464210774413</v>
      </c>
      <c r="X98">
        <v>43.198697521222414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2.7585125329614608</v>
      </c>
      <c r="AG98">
        <v>6.3848197088000003</v>
      </c>
      <c r="AH98">
        <v>0</v>
      </c>
      <c r="AI98">
        <v>0</v>
      </c>
      <c r="AJ98">
        <v>0</v>
      </c>
      <c r="AK98">
        <v>15.993892294168639</v>
      </c>
      <c r="AL98">
        <v>0</v>
      </c>
      <c r="AM98">
        <v>0</v>
      </c>
      <c r="AN98">
        <v>0.84469300000000003</v>
      </c>
      <c r="AO98">
        <v>0</v>
      </c>
      <c r="AP98">
        <v>0</v>
      </c>
      <c r="AQ98">
        <v>0</v>
      </c>
      <c r="AR98">
        <v>1.3004723972826087</v>
      </c>
      <c r="AS98">
        <v>1.386527499776985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520.91323629007445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0.13721344167033292</v>
      </c>
      <c r="L99">
        <f t="shared" si="2"/>
        <v>10.871866729666461</v>
      </c>
      <c r="M99">
        <f t="shared" si="2"/>
        <v>0.5796070622748799</v>
      </c>
      <c r="N99">
        <f t="shared" si="2"/>
        <v>0.4173724714736276</v>
      </c>
      <c r="O99">
        <f t="shared" si="2"/>
        <v>0</v>
      </c>
      <c r="P99">
        <f t="shared" si="2"/>
        <v>0.9846769789409574</v>
      </c>
      <c r="Q99">
        <f t="shared" si="2"/>
        <v>7.283878752174261E-2</v>
      </c>
      <c r="R99">
        <f t="shared" si="2"/>
        <v>0.25739710385467235</v>
      </c>
      <c r="S99">
        <f t="shared" si="2"/>
        <v>0.15592147167256387</v>
      </c>
      <c r="T99">
        <f t="shared" si="2"/>
        <v>0</v>
      </c>
      <c r="U99">
        <f t="shared" si="2"/>
        <v>0.51886399109757675</v>
      </c>
      <c r="V99">
        <f t="shared" si="2"/>
        <v>0.12022540951066481</v>
      </c>
      <c r="W99">
        <f t="shared" si="2"/>
        <v>0.27527583758521562</v>
      </c>
      <c r="X99">
        <f t="shared" si="2"/>
        <v>0.87055439497998732</v>
      </c>
      <c r="Y99">
        <f t="shared" si="2"/>
        <v>0</v>
      </c>
      <c r="Z99">
        <f t="shared" si="2"/>
        <v>1.3605286806818185E-2</v>
      </c>
      <c r="AA99">
        <f t="shared" si="2"/>
        <v>2.4839642130801684E-2</v>
      </c>
      <c r="AB99">
        <f t="shared" si="2"/>
        <v>3.2257905172543136E-2</v>
      </c>
      <c r="AC99">
        <f t="shared" si="2"/>
        <v>0</v>
      </c>
      <c r="AD99">
        <f t="shared" si="2"/>
        <v>2.645192106790311E-2</v>
      </c>
      <c r="AE99">
        <f t="shared" si="2"/>
        <v>8.3708676757599326E-2</v>
      </c>
      <c r="AF99">
        <f t="shared" si="2"/>
        <v>9.4075443015339683E-2</v>
      </c>
      <c r="AG99">
        <f t="shared" si="2"/>
        <v>0.15323567301120028</v>
      </c>
      <c r="AH99">
        <f t="shared" si="2"/>
        <v>0.16593916133020059</v>
      </c>
      <c r="AI99">
        <f t="shared" si="2"/>
        <v>0</v>
      </c>
      <c r="AJ99">
        <f t="shared" si="2"/>
        <v>0</v>
      </c>
      <c r="AK99">
        <f t="shared" si="2"/>
        <v>0.38385341506004805</v>
      </c>
      <c r="AL99">
        <f t="shared" si="2"/>
        <v>0</v>
      </c>
      <c r="AM99">
        <f t="shared" si="2"/>
        <v>9.3423862843210834E-3</v>
      </c>
      <c r="AN99">
        <f t="shared" si="2"/>
        <v>2.0089002000000022E-2</v>
      </c>
      <c r="AO99">
        <f t="shared" si="2"/>
        <v>0</v>
      </c>
      <c r="AP99">
        <f t="shared" si="2"/>
        <v>6.3565496283139993E-3</v>
      </c>
      <c r="AQ99">
        <f t="shared" si="2"/>
        <v>0.16643715791047597</v>
      </c>
      <c r="AR99">
        <f t="shared" si="2"/>
        <v>4.1468817257540765E-2</v>
      </c>
      <c r="AS99">
        <f t="shared" si="2"/>
        <v>3.6218078999535393E-2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16.519692796681316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19.152722000000001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19.152722000000001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18.925878000000001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18.925878000000001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18.327047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18.327047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18.454820000000002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18.454820000000002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15.368347999999999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15.368347999999999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12.832492999999999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12.832492999999999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14.546491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14.546491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13.086627999999999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13.086627999999999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13.386647999999999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13.386647999999999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12.164179000000001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12.164179000000001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13.500908000000001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13.500908000000001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15.298206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15.298206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15.104983000000001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15.104983000000001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15.627471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15.627471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16.982654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16.982654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15.702299999999999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15.702299999999999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17.415188000000001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17.415188000000001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14.608209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14.608209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15.460367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15.460367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17.970654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17.970654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17.502016999999999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17.502016999999999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17.738503999999999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17.738503999999999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19.006340999999999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19.006340999999999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18.215208000000001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18.215208000000001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17.341570000000001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17.341570000000001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19.197301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19.197301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19.197963999999999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19.197963999999999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19.197963999999999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19.197963999999999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19.197963999999999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19.197963999999999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19.197963999999999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19.197963999999999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19.197963999999999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19.197963999999999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16.262706999999999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16.262706999999999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16.305264999999999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16.305264999999999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17.170532999999999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17.170532999999999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19.197963999999999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19.197963999999999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19.197963999999999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19.197963999999999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19.197963999999999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19.197963999999999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19.197963999999999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19.197963999999999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19.197963999999999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19.197963999999999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19.197963999999999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19.197963999999999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19.197963999999999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19.197963999999999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16.869101000000001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16.869101000000001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19.197963999999999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19.197963999999999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19.015833000000001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19.015833000000001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19.197963999999999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19.197963999999999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18.066761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18.066761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18.216923000000001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18.216923000000001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16.998487999999998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16.998487999999998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18.235175999999999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18.235175999999999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17.148145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17.148145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19.197963999999999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19.197963999999999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18.59994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18.59994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18.756858000000001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18.756858000000001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19.197963999999999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19.197963999999999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19.197963999999999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19.197963999999999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19.197963999999999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19.197963999999999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19.197963999999999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19.197963999999999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19.197963999999999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19.197963999999999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19.197963999999999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19.197963999999999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19.197963999999999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19.197963999999999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19.197963999999999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19.197963999999999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19.197963999999999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19.197963999999999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19.197963999999999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19.197963999999999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19.197963999999999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19.197963999999999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19.197963999999999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19.197963999999999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19.197963999999999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19.197963999999999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19.197963999999999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19.197963999999999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18.338242000000001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18.338242000000001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19.197963999999999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19.197963999999999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19.197963999999999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19.197963999999999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19.197963999999999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19.197963999999999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19.197963999999999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19.197963999999999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19.197963999999999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19.197963999999999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19.197963999999999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19.197963999999999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19.197963999999999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19.197963999999999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19.197963999999999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19.197963999999999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19.197963999999999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19.197963999999999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19.197963999999999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19.197963999999999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19.197963999999999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19.197963999999999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19.197963999999999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19.197963999999999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19.197963999999999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19.197963999999999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19.197963999999999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19.197963999999999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19.197963999999999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19.197963999999999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19.197963999999999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19.197963999999999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19.197963999999999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19.197963999999999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19.197963999999999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19.197963999999999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19.197963999999999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19.197963999999999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19.197963999999999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19.197963999999999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19.197963999999999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19.197963999999999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19.197963999999999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19.197963999999999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19.197963999999999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19.197963999999999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19.197963999999999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19.197963999999999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18.054155000000002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18.054155000000002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17.668717999999998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17.668717999999998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17.581282999999999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17.581282999999999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16.023598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16.023598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0.43493023824999943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0.43493023824999943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45310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364.76</v>
      </c>
      <c r="L3" s="196">
        <v>8.64</v>
      </c>
      <c r="M3" s="196">
        <v>54.56</v>
      </c>
      <c r="N3" s="196">
        <v>24.9</v>
      </c>
      <c r="O3" s="196">
        <v>70.349999999999994</v>
      </c>
      <c r="P3" s="196">
        <v>26.43</v>
      </c>
      <c r="Q3" s="196">
        <v>4.45</v>
      </c>
      <c r="R3" s="196">
        <v>17.87</v>
      </c>
      <c r="S3" s="196">
        <v>11.13</v>
      </c>
      <c r="T3" s="196">
        <v>0</v>
      </c>
      <c r="U3" s="196">
        <v>59.62</v>
      </c>
      <c r="V3" s="196">
        <v>8.74</v>
      </c>
      <c r="W3" s="196">
        <v>20.38</v>
      </c>
      <c r="X3" s="196">
        <v>62.19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117.33</v>
      </c>
      <c r="AQ3" s="196">
        <v>38.03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316.77</v>
      </c>
      <c r="L4" s="196">
        <v>8.64</v>
      </c>
      <c r="M4" s="196">
        <v>54.56</v>
      </c>
      <c r="N4" s="196">
        <v>24.9</v>
      </c>
      <c r="O4" s="196">
        <v>70.349999999999994</v>
      </c>
      <c r="P4" s="196">
        <v>26.43</v>
      </c>
      <c r="Q4" s="196">
        <v>4.45</v>
      </c>
      <c r="R4" s="196">
        <v>17.87</v>
      </c>
      <c r="S4" s="196">
        <v>11.13</v>
      </c>
      <c r="T4" s="196">
        <v>0</v>
      </c>
      <c r="U4" s="196">
        <v>59.62</v>
      </c>
      <c r="V4" s="196">
        <v>8.74</v>
      </c>
      <c r="W4" s="196">
        <v>19.559999999999999</v>
      </c>
      <c r="X4" s="196">
        <v>62.19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117.33</v>
      </c>
      <c r="AQ4" s="196">
        <v>38.03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268.77</v>
      </c>
      <c r="L5" s="196">
        <v>8.64</v>
      </c>
      <c r="M5" s="196">
        <v>54.56</v>
      </c>
      <c r="N5" s="196">
        <v>24.9</v>
      </c>
      <c r="O5" s="196">
        <v>70.349999999999994</v>
      </c>
      <c r="P5" s="196">
        <v>26.43</v>
      </c>
      <c r="Q5" s="196">
        <v>4.45</v>
      </c>
      <c r="R5" s="196">
        <v>17.87</v>
      </c>
      <c r="S5" s="196">
        <v>11.13</v>
      </c>
      <c r="T5" s="196">
        <v>0</v>
      </c>
      <c r="U5" s="196">
        <v>59.62</v>
      </c>
      <c r="V5" s="196">
        <v>8.74</v>
      </c>
      <c r="W5" s="196">
        <v>19.559999999999999</v>
      </c>
      <c r="X5" s="196">
        <v>62.19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117.33</v>
      </c>
      <c r="AQ5" s="196">
        <v>38.03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268.77</v>
      </c>
      <c r="L6" s="196">
        <v>8.64</v>
      </c>
      <c r="M6" s="196">
        <v>54.56</v>
      </c>
      <c r="N6" s="196">
        <v>24.9</v>
      </c>
      <c r="O6" s="196">
        <v>70.349999999999994</v>
      </c>
      <c r="P6" s="196">
        <v>26.43</v>
      </c>
      <c r="Q6" s="196">
        <v>4.45</v>
      </c>
      <c r="R6" s="196">
        <v>17.87</v>
      </c>
      <c r="S6" s="196">
        <v>11.13</v>
      </c>
      <c r="T6" s="196">
        <v>0</v>
      </c>
      <c r="U6" s="196">
        <v>59.62</v>
      </c>
      <c r="V6" s="196">
        <v>8.74</v>
      </c>
      <c r="W6" s="196">
        <v>19.559999999999999</v>
      </c>
      <c r="X6" s="196">
        <v>62.19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117.33</v>
      </c>
      <c r="AQ6" s="196">
        <v>38.03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268.77</v>
      </c>
      <c r="L7" s="196">
        <v>4.8</v>
      </c>
      <c r="M7" s="196">
        <v>54.56</v>
      </c>
      <c r="N7" s="196">
        <v>24.9</v>
      </c>
      <c r="O7" s="196">
        <v>70.349999999999994</v>
      </c>
      <c r="P7" s="196">
        <v>26.43</v>
      </c>
      <c r="Q7" s="196">
        <v>2.88</v>
      </c>
      <c r="R7" s="196">
        <v>9.6</v>
      </c>
      <c r="S7" s="196">
        <v>5.76</v>
      </c>
      <c r="T7" s="196">
        <v>0</v>
      </c>
      <c r="U7" s="196">
        <v>59.62</v>
      </c>
      <c r="V7" s="196">
        <v>3.84</v>
      </c>
      <c r="W7" s="196">
        <v>19.559999999999999</v>
      </c>
      <c r="X7" s="196">
        <v>62.19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117.33</v>
      </c>
      <c r="AQ7" s="196">
        <v>19.2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268.77</v>
      </c>
      <c r="L8" s="196">
        <v>4.8</v>
      </c>
      <c r="M8" s="196">
        <v>54.56</v>
      </c>
      <c r="N8" s="196">
        <v>24.9</v>
      </c>
      <c r="O8" s="196">
        <v>70.349999999999994</v>
      </c>
      <c r="P8" s="196">
        <v>26.43</v>
      </c>
      <c r="Q8" s="196">
        <v>2.88</v>
      </c>
      <c r="R8" s="196">
        <v>9.6</v>
      </c>
      <c r="S8" s="196">
        <v>5.76</v>
      </c>
      <c r="T8" s="196">
        <v>0</v>
      </c>
      <c r="U8" s="196">
        <v>59.62</v>
      </c>
      <c r="V8" s="196">
        <v>3.84</v>
      </c>
      <c r="W8" s="196">
        <v>19.559999999999999</v>
      </c>
      <c r="X8" s="196">
        <v>62.19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76.790000000000006</v>
      </c>
      <c r="AQ8" s="196">
        <v>19.2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268.77</v>
      </c>
      <c r="L9" s="196">
        <v>4.8</v>
      </c>
      <c r="M9" s="196">
        <v>54.56</v>
      </c>
      <c r="N9" s="196">
        <v>24.9</v>
      </c>
      <c r="O9" s="196">
        <v>70.349999999999994</v>
      </c>
      <c r="P9" s="196">
        <v>26.43</v>
      </c>
      <c r="Q9" s="196">
        <v>2.88</v>
      </c>
      <c r="R9" s="196">
        <v>9.6</v>
      </c>
      <c r="S9" s="196">
        <v>5.76</v>
      </c>
      <c r="T9" s="196">
        <v>0</v>
      </c>
      <c r="U9" s="196">
        <v>59.62</v>
      </c>
      <c r="V9" s="196">
        <v>3.84</v>
      </c>
      <c r="W9" s="196">
        <v>19.559999999999999</v>
      </c>
      <c r="X9" s="196">
        <v>62.19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57.59</v>
      </c>
      <c r="AQ9" s="196">
        <v>19.2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268.77</v>
      </c>
      <c r="L10" s="196">
        <v>4.8</v>
      </c>
      <c r="M10" s="196">
        <v>28.8</v>
      </c>
      <c r="N10" s="196">
        <v>24.9</v>
      </c>
      <c r="O10" s="196">
        <v>70.349999999999994</v>
      </c>
      <c r="P10" s="196">
        <v>12.48</v>
      </c>
      <c r="Q10" s="196">
        <v>2.88</v>
      </c>
      <c r="R10" s="196">
        <v>9.6</v>
      </c>
      <c r="S10" s="196">
        <v>5.76</v>
      </c>
      <c r="T10" s="196">
        <v>0</v>
      </c>
      <c r="U10" s="196">
        <v>59.26</v>
      </c>
      <c r="V10" s="196">
        <v>3.84</v>
      </c>
      <c r="W10" s="196">
        <v>9.6</v>
      </c>
      <c r="X10" s="196">
        <v>28.8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57.59</v>
      </c>
      <c r="AQ10" s="196">
        <v>19.2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268.77</v>
      </c>
      <c r="L11" s="196">
        <v>4.8</v>
      </c>
      <c r="M11" s="196">
        <v>28.8</v>
      </c>
      <c r="N11" s="196">
        <v>24.9</v>
      </c>
      <c r="O11" s="196">
        <v>70.349999999999994</v>
      </c>
      <c r="P11" s="196">
        <v>12.48</v>
      </c>
      <c r="Q11" s="196">
        <v>2.88</v>
      </c>
      <c r="R11" s="196">
        <v>9.6</v>
      </c>
      <c r="S11" s="196">
        <v>5.76</v>
      </c>
      <c r="T11" s="196">
        <v>0</v>
      </c>
      <c r="U11" s="196">
        <v>58.78</v>
      </c>
      <c r="V11" s="196">
        <v>3.84</v>
      </c>
      <c r="W11" s="196">
        <v>9.6</v>
      </c>
      <c r="X11" s="196">
        <v>28.8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57.59</v>
      </c>
      <c r="AQ11" s="196">
        <v>19.2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268.77</v>
      </c>
      <c r="L12" s="196">
        <v>4.8</v>
      </c>
      <c r="M12" s="196">
        <v>28.8</v>
      </c>
      <c r="N12" s="196">
        <v>24.9</v>
      </c>
      <c r="O12" s="196">
        <v>70.349999999999994</v>
      </c>
      <c r="P12" s="196">
        <v>12.48</v>
      </c>
      <c r="Q12" s="196">
        <v>2.88</v>
      </c>
      <c r="R12" s="196">
        <v>9.6</v>
      </c>
      <c r="S12" s="196">
        <v>5.76</v>
      </c>
      <c r="T12" s="196">
        <v>0</v>
      </c>
      <c r="U12" s="196">
        <v>58.78</v>
      </c>
      <c r="V12" s="196">
        <v>3.84</v>
      </c>
      <c r="W12" s="196">
        <v>9.6</v>
      </c>
      <c r="X12" s="196">
        <v>28.8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57.59</v>
      </c>
      <c r="AQ12" s="196">
        <v>19.2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268.77</v>
      </c>
      <c r="L13" s="196">
        <v>4.8</v>
      </c>
      <c r="M13" s="196">
        <v>28.8</v>
      </c>
      <c r="N13" s="196">
        <v>24.9</v>
      </c>
      <c r="O13" s="196">
        <v>70.349999999999994</v>
      </c>
      <c r="P13" s="196">
        <v>12.48</v>
      </c>
      <c r="Q13" s="196">
        <v>2.88</v>
      </c>
      <c r="R13" s="196">
        <v>9.6</v>
      </c>
      <c r="S13" s="196">
        <v>5.76</v>
      </c>
      <c r="T13" s="196">
        <v>0</v>
      </c>
      <c r="U13" s="196">
        <v>58.78</v>
      </c>
      <c r="V13" s="196">
        <v>3.84</v>
      </c>
      <c r="W13" s="196">
        <v>9.6</v>
      </c>
      <c r="X13" s="196">
        <v>28.8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57.59</v>
      </c>
      <c r="AQ13" s="196">
        <v>19.2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268.77</v>
      </c>
      <c r="L14" s="196">
        <v>4.8</v>
      </c>
      <c r="M14" s="196">
        <v>28.8</v>
      </c>
      <c r="N14" s="196">
        <v>24.9</v>
      </c>
      <c r="O14" s="196">
        <v>70.349999999999994</v>
      </c>
      <c r="P14" s="196">
        <v>12.48</v>
      </c>
      <c r="Q14" s="196">
        <v>2.88</v>
      </c>
      <c r="R14" s="196">
        <v>9.6</v>
      </c>
      <c r="S14" s="196">
        <v>5.76</v>
      </c>
      <c r="T14" s="196">
        <v>0</v>
      </c>
      <c r="U14" s="196">
        <v>58.78</v>
      </c>
      <c r="V14" s="196">
        <v>3.84</v>
      </c>
      <c r="W14" s="196">
        <v>9.6</v>
      </c>
      <c r="X14" s="196">
        <v>28.8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57.59</v>
      </c>
      <c r="AQ14" s="196">
        <v>19.2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268.77</v>
      </c>
      <c r="L15" s="196">
        <v>4.8</v>
      </c>
      <c r="M15" s="196">
        <v>28.8</v>
      </c>
      <c r="N15" s="196">
        <v>24.9</v>
      </c>
      <c r="O15" s="196">
        <v>70.349999999999994</v>
      </c>
      <c r="P15" s="196">
        <v>12.48</v>
      </c>
      <c r="Q15" s="196">
        <v>2.88</v>
      </c>
      <c r="R15" s="196">
        <v>9.6</v>
      </c>
      <c r="S15" s="196">
        <v>5.76</v>
      </c>
      <c r="T15" s="196">
        <v>0</v>
      </c>
      <c r="U15" s="196">
        <v>58.78</v>
      </c>
      <c r="V15" s="196">
        <v>3.84</v>
      </c>
      <c r="W15" s="196">
        <v>9.6</v>
      </c>
      <c r="X15" s="196">
        <v>28.8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57.59</v>
      </c>
      <c r="AQ15" s="196">
        <v>19.2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268.77</v>
      </c>
      <c r="L16" s="196">
        <v>4.8</v>
      </c>
      <c r="M16" s="196">
        <v>28.8</v>
      </c>
      <c r="N16" s="196">
        <v>24.9</v>
      </c>
      <c r="O16" s="196">
        <v>70.349999999999994</v>
      </c>
      <c r="P16" s="196">
        <v>12.48</v>
      </c>
      <c r="Q16" s="196">
        <v>2.88</v>
      </c>
      <c r="R16" s="196">
        <v>9.6</v>
      </c>
      <c r="S16" s="196">
        <v>5.76</v>
      </c>
      <c r="T16" s="196">
        <v>0</v>
      </c>
      <c r="U16" s="196">
        <v>58.78</v>
      </c>
      <c r="V16" s="196">
        <v>3.84</v>
      </c>
      <c r="W16" s="196">
        <v>9.6</v>
      </c>
      <c r="X16" s="196">
        <v>28.8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57.59</v>
      </c>
      <c r="AQ16" s="196">
        <v>19.2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268.77</v>
      </c>
      <c r="L17" s="196">
        <v>4.8</v>
      </c>
      <c r="M17" s="196">
        <v>28.8</v>
      </c>
      <c r="N17" s="196">
        <v>24.9</v>
      </c>
      <c r="O17" s="196">
        <v>70.349999999999994</v>
      </c>
      <c r="P17" s="196">
        <v>12.48</v>
      </c>
      <c r="Q17" s="196">
        <v>2.88</v>
      </c>
      <c r="R17" s="196">
        <v>9.6</v>
      </c>
      <c r="S17" s="196">
        <v>5.76</v>
      </c>
      <c r="T17" s="196">
        <v>0</v>
      </c>
      <c r="U17" s="196">
        <v>58.78</v>
      </c>
      <c r="V17" s="196">
        <v>3.84</v>
      </c>
      <c r="W17" s="196">
        <v>9.6</v>
      </c>
      <c r="X17" s="196">
        <v>28.8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57.59</v>
      </c>
      <c r="AQ17" s="196">
        <v>19.2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268.77</v>
      </c>
      <c r="L18" s="196">
        <v>4.8</v>
      </c>
      <c r="M18" s="196">
        <v>28.8</v>
      </c>
      <c r="N18" s="196">
        <v>24.9</v>
      </c>
      <c r="O18" s="196">
        <v>70.349999999999994</v>
      </c>
      <c r="P18" s="196">
        <v>12.48</v>
      </c>
      <c r="Q18" s="196">
        <v>2.88</v>
      </c>
      <c r="R18" s="196">
        <v>9.6</v>
      </c>
      <c r="S18" s="196">
        <v>5.76</v>
      </c>
      <c r="T18" s="196">
        <v>0</v>
      </c>
      <c r="U18" s="196">
        <v>58.78</v>
      </c>
      <c r="V18" s="196">
        <v>3.84</v>
      </c>
      <c r="W18" s="196">
        <v>9.6</v>
      </c>
      <c r="X18" s="196">
        <v>28.8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57.59</v>
      </c>
      <c r="AQ18" s="196">
        <v>19.2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268.77</v>
      </c>
      <c r="L19" s="196">
        <v>4.8</v>
      </c>
      <c r="M19" s="196">
        <v>28.8</v>
      </c>
      <c r="N19" s="196">
        <v>24.9</v>
      </c>
      <c r="O19" s="196">
        <v>70.349999999999994</v>
      </c>
      <c r="P19" s="196">
        <v>12.48</v>
      </c>
      <c r="Q19" s="196">
        <v>2.88</v>
      </c>
      <c r="R19" s="196">
        <v>9.6</v>
      </c>
      <c r="S19" s="196">
        <v>5.76</v>
      </c>
      <c r="T19" s="196">
        <v>0</v>
      </c>
      <c r="U19" s="196">
        <v>58.78</v>
      </c>
      <c r="V19" s="196">
        <v>3.84</v>
      </c>
      <c r="W19" s="196">
        <v>9.6</v>
      </c>
      <c r="X19" s="196">
        <v>28.8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57.59</v>
      </c>
      <c r="AQ19" s="196">
        <v>19.2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268.77</v>
      </c>
      <c r="L20" s="196">
        <v>4.8</v>
      </c>
      <c r="M20" s="196">
        <v>54.56</v>
      </c>
      <c r="N20" s="196">
        <v>24.9</v>
      </c>
      <c r="O20" s="196">
        <v>70.349999999999994</v>
      </c>
      <c r="P20" s="196">
        <v>26.43</v>
      </c>
      <c r="Q20" s="196">
        <v>2.88</v>
      </c>
      <c r="R20" s="196">
        <v>9.6</v>
      </c>
      <c r="S20" s="196">
        <v>5.76</v>
      </c>
      <c r="T20" s="196">
        <v>0</v>
      </c>
      <c r="U20" s="196">
        <v>58.78</v>
      </c>
      <c r="V20" s="196">
        <v>3.84</v>
      </c>
      <c r="W20" s="196">
        <v>9.6</v>
      </c>
      <c r="X20" s="196">
        <v>28.8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57.59</v>
      </c>
      <c r="AQ20" s="196">
        <v>19.2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268.77</v>
      </c>
      <c r="L21" s="196">
        <v>4.8</v>
      </c>
      <c r="M21" s="196">
        <v>54.56</v>
      </c>
      <c r="N21" s="196">
        <v>24.9</v>
      </c>
      <c r="O21" s="196">
        <v>70.349999999999994</v>
      </c>
      <c r="P21" s="196">
        <v>26.43</v>
      </c>
      <c r="Q21" s="196">
        <v>2.88</v>
      </c>
      <c r="R21" s="196">
        <v>9.6</v>
      </c>
      <c r="S21" s="196">
        <v>5.76</v>
      </c>
      <c r="T21" s="196">
        <v>0</v>
      </c>
      <c r="U21" s="196">
        <v>58.78</v>
      </c>
      <c r="V21" s="196">
        <v>3.84</v>
      </c>
      <c r="W21" s="196">
        <v>9.6</v>
      </c>
      <c r="X21" s="196">
        <v>28.8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57.59</v>
      </c>
      <c r="AQ21" s="196">
        <v>19.2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268.77</v>
      </c>
      <c r="L22" s="196">
        <v>4.8</v>
      </c>
      <c r="M22" s="196">
        <v>54.56</v>
      </c>
      <c r="N22" s="196">
        <v>24.9</v>
      </c>
      <c r="O22" s="196">
        <v>70.349999999999994</v>
      </c>
      <c r="P22" s="196">
        <v>26.43</v>
      </c>
      <c r="Q22" s="196">
        <v>2.88</v>
      </c>
      <c r="R22" s="196">
        <v>9.6</v>
      </c>
      <c r="S22" s="196">
        <v>5.76</v>
      </c>
      <c r="T22" s="196">
        <v>0</v>
      </c>
      <c r="U22" s="196">
        <v>58.78</v>
      </c>
      <c r="V22" s="196">
        <v>3.84</v>
      </c>
      <c r="W22" s="196">
        <v>19.559999999999999</v>
      </c>
      <c r="X22" s="196">
        <v>62.19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57.59</v>
      </c>
      <c r="AQ22" s="196">
        <v>19.2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316.77</v>
      </c>
      <c r="L23" s="196">
        <v>8.64</v>
      </c>
      <c r="M23" s="196">
        <v>54.56</v>
      </c>
      <c r="N23" s="196">
        <v>24.9</v>
      </c>
      <c r="O23" s="196">
        <v>70.349999999999994</v>
      </c>
      <c r="P23" s="196">
        <v>26.43</v>
      </c>
      <c r="Q23" s="196">
        <v>4.45</v>
      </c>
      <c r="R23" s="196">
        <v>15.01</v>
      </c>
      <c r="S23" s="196">
        <v>9.74</v>
      </c>
      <c r="T23" s="196">
        <v>0</v>
      </c>
      <c r="U23" s="196">
        <v>58.78</v>
      </c>
      <c r="V23" s="196">
        <v>6.55</v>
      </c>
      <c r="W23" s="196">
        <v>18.87</v>
      </c>
      <c r="X23" s="196">
        <v>54.67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117.33</v>
      </c>
      <c r="AQ23" s="196">
        <v>38.03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364.76</v>
      </c>
      <c r="L24" s="196">
        <v>8.64</v>
      </c>
      <c r="M24" s="196">
        <v>54.56</v>
      </c>
      <c r="N24" s="196">
        <v>24.9</v>
      </c>
      <c r="O24" s="196">
        <v>70.349999999999994</v>
      </c>
      <c r="P24" s="196">
        <v>26.43</v>
      </c>
      <c r="Q24" s="196">
        <v>4.45</v>
      </c>
      <c r="R24" s="196">
        <v>17.87</v>
      </c>
      <c r="S24" s="196">
        <v>11.13</v>
      </c>
      <c r="T24" s="196">
        <v>0</v>
      </c>
      <c r="U24" s="196">
        <v>58.78</v>
      </c>
      <c r="V24" s="196">
        <v>8.74</v>
      </c>
      <c r="W24" s="196">
        <v>19.559999999999999</v>
      </c>
      <c r="X24" s="196">
        <v>62.19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117.33</v>
      </c>
      <c r="AQ24" s="196">
        <v>38.03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412.76</v>
      </c>
      <c r="L25" s="196">
        <v>8.64</v>
      </c>
      <c r="M25" s="196">
        <v>54.56</v>
      </c>
      <c r="N25" s="196">
        <v>24.9</v>
      </c>
      <c r="O25" s="196">
        <v>70.349999999999994</v>
      </c>
      <c r="P25" s="196">
        <v>26.43</v>
      </c>
      <c r="Q25" s="196">
        <v>4.45</v>
      </c>
      <c r="R25" s="196">
        <v>17.87</v>
      </c>
      <c r="S25" s="196">
        <v>11.13</v>
      </c>
      <c r="T25" s="196">
        <v>0</v>
      </c>
      <c r="U25" s="196">
        <v>58.78</v>
      </c>
      <c r="V25" s="196">
        <v>8.74</v>
      </c>
      <c r="W25" s="196">
        <v>19.29</v>
      </c>
      <c r="X25" s="196">
        <v>61.15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117.33</v>
      </c>
      <c r="AQ25" s="196">
        <v>38.03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460.75</v>
      </c>
      <c r="L26" s="196">
        <v>8.64</v>
      </c>
      <c r="M26" s="196">
        <v>54.56</v>
      </c>
      <c r="N26" s="196">
        <v>24.9</v>
      </c>
      <c r="O26" s="196">
        <v>70.349999999999994</v>
      </c>
      <c r="P26" s="196">
        <v>26.43</v>
      </c>
      <c r="Q26" s="196">
        <v>4.45</v>
      </c>
      <c r="R26" s="196">
        <v>17.87</v>
      </c>
      <c r="S26" s="196">
        <v>11.13</v>
      </c>
      <c r="T26" s="196">
        <v>0</v>
      </c>
      <c r="U26" s="196">
        <v>58.78</v>
      </c>
      <c r="V26" s="196">
        <v>8.0299999999999994</v>
      </c>
      <c r="W26" s="196">
        <v>19.559999999999999</v>
      </c>
      <c r="X26" s="196">
        <v>62.19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117.33</v>
      </c>
      <c r="AQ26" s="196">
        <v>38.03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486.57</v>
      </c>
      <c r="L27" s="196">
        <v>8.64</v>
      </c>
      <c r="M27" s="196">
        <v>54.56</v>
      </c>
      <c r="N27" s="196">
        <v>24.9</v>
      </c>
      <c r="O27" s="196">
        <v>70.349999999999994</v>
      </c>
      <c r="P27" s="196">
        <v>26.43</v>
      </c>
      <c r="Q27" s="196">
        <v>4.46</v>
      </c>
      <c r="R27" s="196">
        <v>17.88</v>
      </c>
      <c r="S27" s="196">
        <v>10.7</v>
      </c>
      <c r="T27" s="196">
        <v>0</v>
      </c>
      <c r="U27" s="196">
        <v>58.78</v>
      </c>
      <c r="V27" s="196">
        <v>8.73</v>
      </c>
      <c r="W27" s="196">
        <v>19.559999999999999</v>
      </c>
      <c r="X27" s="196">
        <v>62.19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117.33</v>
      </c>
      <c r="AQ27" s="196">
        <v>38.03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486.36</v>
      </c>
      <c r="L28" s="196">
        <v>8.5500000000000007</v>
      </c>
      <c r="M28" s="196">
        <v>54.56</v>
      </c>
      <c r="N28" s="196">
        <v>24.9</v>
      </c>
      <c r="O28" s="196">
        <v>70.349999999999994</v>
      </c>
      <c r="P28" s="196">
        <v>26.43</v>
      </c>
      <c r="Q28" s="196">
        <v>4.46</v>
      </c>
      <c r="R28" s="196">
        <v>17.79</v>
      </c>
      <c r="S28" s="196">
        <v>11.12</v>
      </c>
      <c r="T28" s="196">
        <v>0</v>
      </c>
      <c r="U28" s="196">
        <v>58.78</v>
      </c>
      <c r="V28" s="196">
        <v>8.74</v>
      </c>
      <c r="W28" s="196">
        <v>19.559999999999999</v>
      </c>
      <c r="X28" s="196">
        <v>62.19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116.56</v>
      </c>
      <c r="AJ28" s="196">
        <v>0</v>
      </c>
      <c r="AK28" s="196">
        <v>0</v>
      </c>
      <c r="AL28" s="196">
        <v>0</v>
      </c>
      <c r="AM28" s="196">
        <v>250</v>
      </c>
      <c r="AN28" s="196">
        <v>0</v>
      </c>
      <c r="AO28">
        <v>0</v>
      </c>
      <c r="AP28" s="196">
        <v>117.33</v>
      </c>
      <c r="AQ28" s="196">
        <v>38.03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486.36</v>
      </c>
      <c r="L29" s="196">
        <v>8.64</v>
      </c>
      <c r="M29" s="196">
        <v>54.56</v>
      </c>
      <c r="N29" s="196">
        <v>24.9</v>
      </c>
      <c r="O29" s="196">
        <v>70.349999999999994</v>
      </c>
      <c r="P29" s="196">
        <v>26.43</v>
      </c>
      <c r="Q29" s="196">
        <v>4.46</v>
      </c>
      <c r="R29" s="196">
        <v>17.87</v>
      </c>
      <c r="S29" s="196">
        <v>11.12</v>
      </c>
      <c r="T29" s="196">
        <v>0</v>
      </c>
      <c r="U29" s="196">
        <v>58.78</v>
      </c>
      <c r="V29" s="196">
        <v>8.74</v>
      </c>
      <c r="W29" s="196">
        <v>19.559999999999999</v>
      </c>
      <c r="X29" s="196">
        <v>62.19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106.56</v>
      </c>
      <c r="AJ29" s="196">
        <v>0</v>
      </c>
      <c r="AK29" s="196">
        <v>0</v>
      </c>
      <c r="AL29" s="196">
        <v>0</v>
      </c>
      <c r="AM29" s="196">
        <v>320</v>
      </c>
      <c r="AN29" s="196">
        <v>0</v>
      </c>
      <c r="AO29">
        <v>0</v>
      </c>
      <c r="AP29" s="196">
        <v>117.33</v>
      </c>
      <c r="AQ29" s="196">
        <v>38.03</v>
      </c>
      <c r="AR29" s="196">
        <v>0.24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486.36</v>
      </c>
      <c r="L30" s="196">
        <v>8.64</v>
      </c>
      <c r="M30" s="196">
        <v>54.56</v>
      </c>
      <c r="N30" s="196">
        <v>24.9</v>
      </c>
      <c r="O30" s="196">
        <v>70.349999999999994</v>
      </c>
      <c r="P30" s="196">
        <v>26.43</v>
      </c>
      <c r="Q30" s="196">
        <v>4.46</v>
      </c>
      <c r="R30" s="196">
        <v>17.87</v>
      </c>
      <c r="S30" s="196">
        <v>11.12</v>
      </c>
      <c r="T30" s="196">
        <v>0</v>
      </c>
      <c r="U30" s="196">
        <v>58.78</v>
      </c>
      <c r="V30" s="196">
        <v>8.74</v>
      </c>
      <c r="W30" s="196">
        <v>19.559999999999999</v>
      </c>
      <c r="X30" s="196">
        <v>62.19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106.56</v>
      </c>
      <c r="AJ30" s="196">
        <v>0</v>
      </c>
      <c r="AK30" s="196">
        <v>0</v>
      </c>
      <c r="AL30" s="196">
        <v>0</v>
      </c>
      <c r="AM30" s="196">
        <v>320</v>
      </c>
      <c r="AN30" s="196">
        <v>0</v>
      </c>
      <c r="AO30">
        <v>0</v>
      </c>
      <c r="AP30" s="196">
        <v>117.33</v>
      </c>
      <c r="AQ30" s="196">
        <v>38.03</v>
      </c>
      <c r="AR30" s="196">
        <v>1.39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486.36</v>
      </c>
      <c r="L31" s="196">
        <v>8.64</v>
      </c>
      <c r="M31" s="196">
        <v>54.56</v>
      </c>
      <c r="N31" s="196">
        <v>24.9</v>
      </c>
      <c r="O31" s="196">
        <v>70.349999999999994</v>
      </c>
      <c r="P31" s="196">
        <v>26.43</v>
      </c>
      <c r="Q31" s="196">
        <v>4.46</v>
      </c>
      <c r="R31" s="196">
        <v>17.87</v>
      </c>
      <c r="S31" s="196">
        <v>11.12</v>
      </c>
      <c r="T31" s="196">
        <v>0</v>
      </c>
      <c r="U31" s="196">
        <v>58.78</v>
      </c>
      <c r="V31" s="196">
        <v>8.74</v>
      </c>
      <c r="W31" s="196">
        <v>19.559999999999999</v>
      </c>
      <c r="X31" s="196">
        <v>62.19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106.56</v>
      </c>
      <c r="AJ31" s="196">
        <v>0</v>
      </c>
      <c r="AK31" s="196">
        <v>0</v>
      </c>
      <c r="AL31" s="196">
        <v>0</v>
      </c>
      <c r="AM31" s="196">
        <v>320</v>
      </c>
      <c r="AN31" s="196">
        <v>0</v>
      </c>
      <c r="AO31">
        <v>0</v>
      </c>
      <c r="AP31" s="196">
        <v>117.33</v>
      </c>
      <c r="AQ31" s="196">
        <v>38.03</v>
      </c>
      <c r="AR31" s="196">
        <v>6.24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486.36</v>
      </c>
      <c r="L32" s="196">
        <v>8.64</v>
      </c>
      <c r="M32" s="196">
        <v>54.56</v>
      </c>
      <c r="N32" s="196">
        <v>24.9</v>
      </c>
      <c r="O32" s="196">
        <v>70.349999999999994</v>
      </c>
      <c r="P32" s="196">
        <v>26.43</v>
      </c>
      <c r="Q32" s="196">
        <v>4.46</v>
      </c>
      <c r="R32" s="196">
        <v>17.87</v>
      </c>
      <c r="S32" s="196">
        <v>11.12</v>
      </c>
      <c r="T32" s="196">
        <v>0</v>
      </c>
      <c r="U32" s="196">
        <v>58.78</v>
      </c>
      <c r="V32" s="196">
        <v>8.74</v>
      </c>
      <c r="W32" s="196">
        <v>19.559999999999999</v>
      </c>
      <c r="X32" s="196">
        <v>62.19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106.56</v>
      </c>
      <c r="AJ32" s="196">
        <v>0</v>
      </c>
      <c r="AK32" s="196">
        <v>0</v>
      </c>
      <c r="AL32" s="196">
        <v>0</v>
      </c>
      <c r="AM32" s="196">
        <v>320</v>
      </c>
      <c r="AN32" s="196">
        <v>0</v>
      </c>
      <c r="AO32">
        <v>0</v>
      </c>
      <c r="AP32" s="196">
        <v>117.33</v>
      </c>
      <c r="AQ32" s="196">
        <v>38.03</v>
      </c>
      <c r="AR32" s="196">
        <v>14.81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486.36</v>
      </c>
      <c r="L33" s="196">
        <v>8.64</v>
      </c>
      <c r="M33" s="196">
        <v>54.56</v>
      </c>
      <c r="N33" s="196">
        <v>24.9</v>
      </c>
      <c r="O33" s="196">
        <v>70.349999999999994</v>
      </c>
      <c r="P33" s="196">
        <v>26.43</v>
      </c>
      <c r="Q33" s="196">
        <v>4.46</v>
      </c>
      <c r="R33" s="196">
        <v>17.87</v>
      </c>
      <c r="S33" s="196">
        <v>11.12</v>
      </c>
      <c r="T33" s="196">
        <v>0</v>
      </c>
      <c r="U33" s="196">
        <v>55.89</v>
      </c>
      <c r="V33" s="196">
        <v>8.74</v>
      </c>
      <c r="W33" s="196">
        <v>19.559999999999999</v>
      </c>
      <c r="X33" s="196">
        <v>62.19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103.56</v>
      </c>
      <c r="AJ33" s="196">
        <v>0</v>
      </c>
      <c r="AK33" s="196">
        <v>0</v>
      </c>
      <c r="AL33" s="196">
        <v>0</v>
      </c>
      <c r="AM33" s="196">
        <v>320</v>
      </c>
      <c r="AN33" s="196">
        <v>0</v>
      </c>
      <c r="AO33">
        <v>0</v>
      </c>
      <c r="AP33" s="196">
        <v>117.33</v>
      </c>
      <c r="AQ33" s="196">
        <v>38.03</v>
      </c>
      <c r="AR33" s="196">
        <v>27.22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486.36</v>
      </c>
      <c r="L34" s="196">
        <v>8.64</v>
      </c>
      <c r="M34" s="196">
        <v>54.56</v>
      </c>
      <c r="N34" s="196">
        <v>24.9</v>
      </c>
      <c r="O34" s="196">
        <v>70.349999999999994</v>
      </c>
      <c r="P34" s="196">
        <v>26.43</v>
      </c>
      <c r="Q34" s="196">
        <v>4.46</v>
      </c>
      <c r="R34" s="196">
        <v>17.87</v>
      </c>
      <c r="S34" s="196">
        <v>11.12</v>
      </c>
      <c r="T34" s="196">
        <v>0</v>
      </c>
      <c r="U34" s="196">
        <v>53.97</v>
      </c>
      <c r="V34" s="196">
        <v>8.74</v>
      </c>
      <c r="W34" s="196">
        <v>19.559999999999999</v>
      </c>
      <c r="X34" s="196">
        <v>62.19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102.56</v>
      </c>
      <c r="AJ34" s="196">
        <v>0</v>
      </c>
      <c r="AK34" s="196">
        <v>0</v>
      </c>
      <c r="AL34" s="196">
        <v>0</v>
      </c>
      <c r="AM34" s="196">
        <v>320</v>
      </c>
      <c r="AN34" s="196">
        <v>0</v>
      </c>
      <c r="AO34">
        <v>0</v>
      </c>
      <c r="AP34" s="196">
        <v>117.33</v>
      </c>
      <c r="AQ34" s="196">
        <v>38.03</v>
      </c>
      <c r="AR34" s="196">
        <v>42.46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486.36</v>
      </c>
      <c r="L35" s="196">
        <v>8.64</v>
      </c>
      <c r="M35" s="196">
        <v>54.56</v>
      </c>
      <c r="N35" s="196">
        <v>24.9</v>
      </c>
      <c r="O35" s="196">
        <v>70.349999999999994</v>
      </c>
      <c r="P35" s="196">
        <v>26.43</v>
      </c>
      <c r="Q35" s="196">
        <v>4.46</v>
      </c>
      <c r="R35" s="196">
        <v>17.87</v>
      </c>
      <c r="S35" s="196">
        <v>11.12</v>
      </c>
      <c r="T35" s="196">
        <v>0</v>
      </c>
      <c r="U35" s="196">
        <v>52.05</v>
      </c>
      <c r="V35" s="196">
        <v>8.74</v>
      </c>
      <c r="W35" s="196">
        <v>19.559999999999999</v>
      </c>
      <c r="X35" s="196">
        <v>62.19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102.56</v>
      </c>
      <c r="AJ35" s="196">
        <v>0</v>
      </c>
      <c r="AK35" s="196">
        <v>0</v>
      </c>
      <c r="AL35" s="196">
        <v>0</v>
      </c>
      <c r="AM35" s="196">
        <v>320</v>
      </c>
      <c r="AN35" s="196">
        <v>0</v>
      </c>
      <c r="AO35">
        <v>0</v>
      </c>
      <c r="AP35" s="196">
        <v>117.33</v>
      </c>
      <c r="AQ35" s="196">
        <v>38.03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486.36</v>
      </c>
      <c r="L36" s="196">
        <v>8.64</v>
      </c>
      <c r="M36" s="196">
        <v>54.56</v>
      </c>
      <c r="N36" s="196">
        <v>24.9</v>
      </c>
      <c r="O36" s="196">
        <v>70.349999999999994</v>
      </c>
      <c r="P36" s="196">
        <v>26.43</v>
      </c>
      <c r="Q36" s="196">
        <v>4.46</v>
      </c>
      <c r="R36" s="196">
        <v>17.87</v>
      </c>
      <c r="S36" s="196">
        <v>11.12</v>
      </c>
      <c r="T36" s="196">
        <v>0</v>
      </c>
      <c r="U36" s="196">
        <v>48.53</v>
      </c>
      <c r="V36" s="196">
        <v>8.74</v>
      </c>
      <c r="W36" s="196">
        <v>19.559999999999999</v>
      </c>
      <c r="X36" s="196">
        <v>62.19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102.56</v>
      </c>
      <c r="AJ36" s="196">
        <v>0</v>
      </c>
      <c r="AK36" s="196">
        <v>0</v>
      </c>
      <c r="AL36" s="196">
        <v>0</v>
      </c>
      <c r="AM36" s="196">
        <v>320</v>
      </c>
      <c r="AN36" s="196">
        <v>0</v>
      </c>
      <c r="AO36">
        <v>0</v>
      </c>
      <c r="AP36" s="196">
        <v>117.33</v>
      </c>
      <c r="AQ36" s="196">
        <v>38.03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486.36</v>
      </c>
      <c r="L37" s="196">
        <v>8.64</v>
      </c>
      <c r="M37" s="196">
        <v>54.56</v>
      </c>
      <c r="N37" s="196">
        <v>24.9</v>
      </c>
      <c r="O37" s="196">
        <v>70.349999999999994</v>
      </c>
      <c r="P37" s="196">
        <v>26.43</v>
      </c>
      <c r="Q37" s="196">
        <v>4.46</v>
      </c>
      <c r="R37" s="196">
        <v>17.87</v>
      </c>
      <c r="S37" s="196">
        <v>11.12</v>
      </c>
      <c r="T37" s="196">
        <v>0</v>
      </c>
      <c r="U37" s="196">
        <v>48.53</v>
      </c>
      <c r="V37" s="196">
        <v>8.74</v>
      </c>
      <c r="W37" s="196">
        <v>19.559999999999999</v>
      </c>
      <c r="X37" s="196">
        <v>62.19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102.56</v>
      </c>
      <c r="AJ37" s="196">
        <v>0</v>
      </c>
      <c r="AK37" s="196">
        <v>0</v>
      </c>
      <c r="AL37" s="196">
        <v>0</v>
      </c>
      <c r="AM37" s="196">
        <v>320</v>
      </c>
      <c r="AN37" s="196">
        <v>0</v>
      </c>
      <c r="AO37">
        <v>0</v>
      </c>
      <c r="AP37" s="196">
        <v>117.33</v>
      </c>
      <c r="AQ37" s="196">
        <v>38.03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486.36</v>
      </c>
      <c r="L38" s="196">
        <v>8.64</v>
      </c>
      <c r="M38" s="196">
        <v>54.56</v>
      </c>
      <c r="N38" s="196">
        <v>24.9</v>
      </c>
      <c r="O38" s="196">
        <v>70.349999999999994</v>
      </c>
      <c r="P38" s="196">
        <v>26.43</v>
      </c>
      <c r="Q38" s="196">
        <v>4.46</v>
      </c>
      <c r="R38" s="196">
        <v>17.87</v>
      </c>
      <c r="S38" s="196">
        <v>11.12</v>
      </c>
      <c r="T38" s="196">
        <v>0</v>
      </c>
      <c r="U38" s="196">
        <v>48.53</v>
      </c>
      <c r="V38" s="196">
        <v>8.74</v>
      </c>
      <c r="W38" s="196">
        <v>19.559999999999999</v>
      </c>
      <c r="X38" s="196">
        <v>62.19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102.56</v>
      </c>
      <c r="AJ38" s="196">
        <v>0</v>
      </c>
      <c r="AK38" s="196">
        <v>0</v>
      </c>
      <c r="AL38" s="196">
        <v>0</v>
      </c>
      <c r="AM38" s="196">
        <v>320</v>
      </c>
      <c r="AN38" s="196">
        <v>0</v>
      </c>
      <c r="AO38">
        <v>0</v>
      </c>
      <c r="AP38" s="196">
        <v>117.33</v>
      </c>
      <c r="AQ38" s="196">
        <v>38.03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486.36</v>
      </c>
      <c r="L39" s="196">
        <v>8.64</v>
      </c>
      <c r="M39" s="196">
        <v>54.56</v>
      </c>
      <c r="N39" s="196">
        <v>24.9</v>
      </c>
      <c r="O39" s="196">
        <v>70.349999999999994</v>
      </c>
      <c r="P39" s="196">
        <v>26.43</v>
      </c>
      <c r="Q39" s="196">
        <v>4.46</v>
      </c>
      <c r="R39" s="196">
        <v>17.87</v>
      </c>
      <c r="S39" s="196">
        <v>11.12</v>
      </c>
      <c r="T39" s="196">
        <v>0</v>
      </c>
      <c r="U39" s="196">
        <v>48.53</v>
      </c>
      <c r="V39" s="196">
        <v>8.74</v>
      </c>
      <c r="W39" s="196">
        <v>19.559999999999999</v>
      </c>
      <c r="X39" s="196">
        <v>62.19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102.56</v>
      </c>
      <c r="AJ39" s="196">
        <v>0</v>
      </c>
      <c r="AK39" s="196">
        <v>0</v>
      </c>
      <c r="AL39" s="196">
        <v>0</v>
      </c>
      <c r="AM39" s="196">
        <v>320</v>
      </c>
      <c r="AN39" s="196">
        <v>0</v>
      </c>
      <c r="AO39">
        <v>0</v>
      </c>
      <c r="AP39" s="196">
        <v>117.33</v>
      </c>
      <c r="AQ39" s="196">
        <v>38.03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486.36</v>
      </c>
      <c r="L40" s="196">
        <v>8.64</v>
      </c>
      <c r="M40" s="196">
        <v>54.56</v>
      </c>
      <c r="N40" s="196">
        <v>24.9</v>
      </c>
      <c r="O40" s="196">
        <v>70.349999999999994</v>
      </c>
      <c r="P40" s="196">
        <v>26.43</v>
      </c>
      <c r="Q40" s="196">
        <v>4.46</v>
      </c>
      <c r="R40" s="196">
        <v>17.87</v>
      </c>
      <c r="S40" s="196">
        <v>11.12</v>
      </c>
      <c r="T40" s="196">
        <v>0</v>
      </c>
      <c r="U40" s="196">
        <v>48.53</v>
      </c>
      <c r="V40" s="196">
        <v>8.74</v>
      </c>
      <c r="W40" s="196">
        <v>19.559999999999999</v>
      </c>
      <c r="X40" s="196">
        <v>62.19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102.56</v>
      </c>
      <c r="AJ40" s="196">
        <v>0</v>
      </c>
      <c r="AK40" s="196">
        <v>0</v>
      </c>
      <c r="AL40" s="196">
        <v>0</v>
      </c>
      <c r="AM40" s="196">
        <v>320</v>
      </c>
      <c r="AN40" s="196">
        <v>0</v>
      </c>
      <c r="AO40">
        <v>0</v>
      </c>
      <c r="AP40" s="196">
        <v>117.33</v>
      </c>
      <c r="AQ40" s="196">
        <v>38.03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486.36</v>
      </c>
      <c r="L41" s="196">
        <v>8.64</v>
      </c>
      <c r="M41" s="196">
        <v>54.56</v>
      </c>
      <c r="N41" s="196">
        <v>24.9</v>
      </c>
      <c r="O41" s="196">
        <v>70.349999999999994</v>
      </c>
      <c r="P41" s="196">
        <v>26.43</v>
      </c>
      <c r="Q41" s="196">
        <v>4.46</v>
      </c>
      <c r="R41" s="196">
        <v>17.87</v>
      </c>
      <c r="S41" s="196">
        <v>11.12</v>
      </c>
      <c r="T41" s="196">
        <v>0</v>
      </c>
      <c r="U41" s="196">
        <v>48.53</v>
      </c>
      <c r="V41" s="196">
        <v>8.74</v>
      </c>
      <c r="W41" s="196">
        <v>19.559999999999999</v>
      </c>
      <c r="X41" s="196">
        <v>62.19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102.56</v>
      </c>
      <c r="AJ41" s="196">
        <v>0</v>
      </c>
      <c r="AK41" s="196">
        <v>0</v>
      </c>
      <c r="AL41" s="196">
        <v>0</v>
      </c>
      <c r="AM41" s="196">
        <v>320</v>
      </c>
      <c r="AN41" s="196">
        <v>0</v>
      </c>
      <c r="AO41">
        <v>0</v>
      </c>
      <c r="AP41" s="196">
        <v>117.33</v>
      </c>
      <c r="AQ41" s="196">
        <v>38.03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486.36</v>
      </c>
      <c r="L42" s="196">
        <v>8.64</v>
      </c>
      <c r="M42" s="196">
        <v>54.56</v>
      </c>
      <c r="N42" s="196">
        <v>24.9</v>
      </c>
      <c r="O42" s="196">
        <v>70.349999999999994</v>
      </c>
      <c r="P42" s="196">
        <v>26.43</v>
      </c>
      <c r="Q42" s="196">
        <v>4.46</v>
      </c>
      <c r="R42" s="196">
        <v>17.87</v>
      </c>
      <c r="S42" s="196">
        <v>11.12</v>
      </c>
      <c r="T42" s="196">
        <v>0</v>
      </c>
      <c r="U42" s="196">
        <v>48.53</v>
      </c>
      <c r="V42" s="196">
        <v>8.74</v>
      </c>
      <c r="W42" s="196">
        <v>19.559999999999999</v>
      </c>
      <c r="X42" s="196">
        <v>62.19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102.56</v>
      </c>
      <c r="AJ42" s="196">
        <v>0</v>
      </c>
      <c r="AK42" s="196">
        <v>0</v>
      </c>
      <c r="AL42" s="196">
        <v>0</v>
      </c>
      <c r="AM42" s="196">
        <v>320</v>
      </c>
      <c r="AN42" s="196">
        <v>0</v>
      </c>
      <c r="AO42">
        <v>0</v>
      </c>
      <c r="AP42" s="196">
        <v>117.33</v>
      </c>
      <c r="AQ42" s="196">
        <v>38.03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486.36</v>
      </c>
      <c r="L43" s="196">
        <v>8.64</v>
      </c>
      <c r="M43" s="196">
        <v>54.56</v>
      </c>
      <c r="N43" s="196">
        <v>24.9</v>
      </c>
      <c r="O43" s="196">
        <v>70.349999999999994</v>
      </c>
      <c r="P43" s="196">
        <v>26.43</v>
      </c>
      <c r="Q43" s="196">
        <v>4.46</v>
      </c>
      <c r="R43" s="196">
        <v>17.87</v>
      </c>
      <c r="S43" s="196">
        <v>11.12</v>
      </c>
      <c r="T43" s="196">
        <v>0</v>
      </c>
      <c r="U43" s="196">
        <v>48.53</v>
      </c>
      <c r="V43" s="196">
        <v>8.74</v>
      </c>
      <c r="W43" s="196">
        <v>19.559999999999999</v>
      </c>
      <c r="X43" s="196">
        <v>62.19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102.56</v>
      </c>
      <c r="AJ43" s="196">
        <v>0</v>
      </c>
      <c r="AK43" s="196">
        <v>0</v>
      </c>
      <c r="AL43" s="196">
        <v>0</v>
      </c>
      <c r="AM43" s="196">
        <v>320</v>
      </c>
      <c r="AN43" s="196">
        <v>0</v>
      </c>
      <c r="AO43">
        <v>0</v>
      </c>
      <c r="AP43" s="196">
        <v>117.33</v>
      </c>
      <c r="AQ43" s="196">
        <v>38.03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486.36</v>
      </c>
      <c r="L44" s="196">
        <v>8.64</v>
      </c>
      <c r="M44" s="196">
        <v>54.56</v>
      </c>
      <c r="N44" s="196">
        <v>24.9</v>
      </c>
      <c r="O44" s="196">
        <v>70.349999999999994</v>
      </c>
      <c r="P44" s="196">
        <v>26.43</v>
      </c>
      <c r="Q44" s="196">
        <v>4.46</v>
      </c>
      <c r="R44" s="196">
        <v>17.87</v>
      </c>
      <c r="S44" s="196">
        <v>11.12</v>
      </c>
      <c r="T44" s="196">
        <v>0</v>
      </c>
      <c r="U44" s="196">
        <v>48.53</v>
      </c>
      <c r="V44" s="196">
        <v>8.74</v>
      </c>
      <c r="W44" s="196">
        <v>19.559999999999999</v>
      </c>
      <c r="X44" s="196">
        <v>62.19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102.56</v>
      </c>
      <c r="AJ44" s="196">
        <v>0</v>
      </c>
      <c r="AK44" s="196">
        <v>0</v>
      </c>
      <c r="AL44" s="196">
        <v>0</v>
      </c>
      <c r="AM44" s="196">
        <v>320</v>
      </c>
      <c r="AN44" s="196">
        <v>0</v>
      </c>
      <c r="AO44">
        <v>0</v>
      </c>
      <c r="AP44" s="196">
        <v>117.33</v>
      </c>
      <c r="AQ44" s="196">
        <v>38.03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486.36</v>
      </c>
      <c r="L45" s="196">
        <v>8.64</v>
      </c>
      <c r="M45" s="196">
        <v>54.56</v>
      </c>
      <c r="N45" s="196">
        <v>24.9</v>
      </c>
      <c r="O45" s="196">
        <v>70.349999999999994</v>
      </c>
      <c r="P45" s="196">
        <v>26.43</v>
      </c>
      <c r="Q45" s="196">
        <v>4.46</v>
      </c>
      <c r="R45" s="196">
        <v>17.87</v>
      </c>
      <c r="S45" s="196">
        <v>11.12</v>
      </c>
      <c r="T45" s="196">
        <v>0</v>
      </c>
      <c r="U45" s="196">
        <v>48.53</v>
      </c>
      <c r="V45" s="196">
        <v>8.74</v>
      </c>
      <c r="W45" s="196">
        <v>19.559999999999999</v>
      </c>
      <c r="X45" s="196">
        <v>62.19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122.16</v>
      </c>
      <c r="AJ45" s="196">
        <v>0</v>
      </c>
      <c r="AK45" s="196">
        <v>0</v>
      </c>
      <c r="AL45" s="196">
        <v>0</v>
      </c>
      <c r="AM45" s="196">
        <v>250</v>
      </c>
      <c r="AN45" s="196">
        <v>0</v>
      </c>
      <c r="AO45">
        <v>0</v>
      </c>
      <c r="AP45" s="196">
        <v>117.33</v>
      </c>
      <c r="AQ45" s="196">
        <v>38.03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486.36</v>
      </c>
      <c r="L46" s="196">
        <v>8.64</v>
      </c>
      <c r="M46" s="196">
        <v>54.56</v>
      </c>
      <c r="N46" s="196">
        <v>24.9</v>
      </c>
      <c r="O46" s="196">
        <v>70.349999999999994</v>
      </c>
      <c r="P46" s="196">
        <v>26.43</v>
      </c>
      <c r="Q46" s="196">
        <v>4.46</v>
      </c>
      <c r="R46" s="196">
        <v>17.87</v>
      </c>
      <c r="S46" s="196">
        <v>11.12</v>
      </c>
      <c r="T46" s="196">
        <v>0</v>
      </c>
      <c r="U46" s="196">
        <v>48.53</v>
      </c>
      <c r="V46" s="196">
        <v>8.74</v>
      </c>
      <c r="W46" s="196">
        <v>19.559999999999999</v>
      </c>
      <c r="X46" s="196">
        <v>62.19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102.56</v>
      </c>
      <c r="AJ46" s="196">
        <v>0</v>
      </c>
      <c r="AK46" s="196">
        <v>0</v>
      </c>
      <c r="AL46" s="196">
        <v>0</v>
      </c>
      <c r="AM46" s="196">
        <v>250</v>
      </c>
      <c r="AN46" s="196">
        <v>0</v>
      </c>
      <c r="AO46">
        <v>0</v>
      </c>
      <c r="AP46" s="196">
        <v>117.33</v>
      </c>
      <c r="AQ46" s="196">
        <v>38.03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486.36</v>
      </c>
      <c r="L47" s="196">
        <v>8.64</v>
      </c>
      <c r="M47" s="196">
        <v>54.56</v>
      </c>
      <c r="N47" s="196">
        <v>24.9</v>
      </c>
      <c r="O47" s="196">
        <v>70.349999999999994</v>
      </c>
      <c r="P47" s="196">
        <v>26.43</v>
      </c>
      <c r="Q47" s="196">
        <v>4.46</v>
      </c>
      <c r="R47" s="196">
        <v>17.87</v>
      </c>
      <c r="S47" s="196">
        <v>11.12</v>
      </c>
      <c r="T47" s="196">
        <v>0</v>
      </c>
      <c r="U47" s="196">
        <v>48.53</v>
      </c>
      <c r="V47" s="196">
        <v>8.74</v>
      </c>
      <c r="W47" s="196">
        <v>19.559999999999999</v>
      </c>
      <c r="X47" s="196">
        <v>62.19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122.16</v>
      </c>
      <c r="AJ47" s="196">
        <v>0</v>
      </c>
      <c r="AK47" s="196">
        <v>0</v>
      </c>
      <c r="AL47" s="196">
        <v>0</v>
      </c>
      <c r="AM47" s="196">
        <v>200</v>
      </c>
      <c r="AN47" s="196">
        <v>0</v>
      </c>
      <c r="AO47">
        <v>0</v>
      </c>
      <c r="AP47" s="196">
        <v>117.33</v>
      </c>
      <c r="AQ47" s="196">
        <v>38.03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486.36</v>
      </c>
      <c r="L48" s="196">
        <v>8.64</v>
      </c>
      <c r="M48" s="196">
        <v>54.56</v>
      </c>
      <c r="N48" s="196">
        <v>24.9</v>
      </c>
      <c r="O48" s="196">
        <v>70.349999999999994</v>
      </c>
      <c r="P48" s="196">
        <v>26.43</v>
      </c>
      <c r="Q48" s="196">
        <v>4.46</v>
      </c>
      <c r="R48" s="196">
        <v>17.87</v>
      </c>
      <c r="S48" s="196">
        <v>11.12</v>
      </c>
      <c r="T48" s="196">
        <v>0</v>
      </c>
      <c r="U48" s="196">
        <v>48.53</v>
      </c>
      <c r="V48" s="196">
        <v>8.74</v>
      </c>
      <c r="W48" s="196">
        <v>19.559999999999999</v>
      </c>
      <c r="X48" s="196">
        <v>62.19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122.16</v>
      </c>
      <c r="AJ48" s="196">
        <v>0</v>
      </c>
      <c r="AK48" s="196">
        <v>0</v>
      </c>
      <c r="AL48" s="196">
        <v>0</v>
      </c>
      <c r="AM48" s="196">
        <v>250</v>
      </c>
      <c r="AN48" s="196">
        <v>0</v>
      </c>
      <c r="AO48">
        <v>0</v>
      </c>
      <c r="AP48" s="196">
        <v>117.33</v>
      </c>
      <c r="AQ48" s="196">
        <v>38.03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486.36</v>
      </c>
      <c r="L49" s="196">
        <v>8.64</v>
      </c>
      <c r="M49" s="196">
        <v>54.56</v>
      </c>
      <c r="N49" s="196">
        <v>24.9</v>
      </c>
      <c r="O49" s="196">
        <v>70.349999999999994</v>
      </c>
      <c r="P49" s="196">
        <v>26.43</v>
      </c>
      <c r="Q49" s="196">
        <v>4.46</v>
      </c>
      <c r="R49" s="196">
        <v>17.87</v>
      </c>
      <c r="S49" s="196">
        <v>11.12</v>
      </c>
      <c r="T49" s="196">
        <v>0</v>
      </c>
      <c r="U49" s="196">
        <v>48.53</v>
      </c>
      <c r="V49" s="196">
        <v>8.74</v>
      </c>
      <c r="W49" s="196">
        <v>19.559999999999999</v>
      </c>
      <c r="X49" s="196">
        <v>62.19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126.16</v>
      </c>
      <c r="AJ49" s="196">
        <v>0</v>
      </c>
      <c r="AK49" s="196">
        <v>0</v>
      </c>
      <c r="AL49" s="196">
        <v>0</v>
      </c>
      <c r="AM49" s="196">
        <v>320</v>
      </c>
      <c r="AN49" s="196">
        <v>0</v>
      </c>
      <c r="AO49">
        <v>0</v>
      </c>
      <c r="AP49" s="196">
        <v>117.33</v>
      </c>
      <c r="AQ49" s="196">
        <v>38.03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486.36</v>
      </c>
      <c r="L50" s="196">
        <v>8.64</v>
      </c>
      <c r="M50" s="196">
        <v>54.56</v>
      </c>
      <c r="N50" s="196">
        <v>24.9</v>
      </c>
      <c r="O50" s="196">
        <v>70.349999999999994</v>
      </c>
      <c r="P50" s="196">
        <v>26.43</v>
      </c>
      <c r="Q50" s="196">
        <v>4.46</v>
      </c>
      <c r="R50" s="196">
        <v>17.87</v>
      </c>
      <c r="S50" s="196">
        <v>11.12</v>
      </c>
      <c r="T50" s="196">
        <v>0</v>
      </c>
      <c r="U50" s="196">
        <v>48.53</v>
      </c>
      <c r="V50" s="196">
        <v>8.74</v>
      </c>
      <c r="W50" s="196">
        <v>19.559999999999999</v>
      </c>
      <c r="X50" s="196">
        <v>62.19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126.16</v>
      </c>
      <c r="AJ50" s="196">
        <v>0</v>
      </c>
      <c r="AK50" s="196">
        <v>0</v>
      </c>
      <c r="AL50" s="196">
        <v>0</v>
      </c>
      <c r="AM50" s="196">
        <v>320</v>
      </c>
      <c r="AN50" s="196">
        <v>0</v>
      </c>
      <c r="AO50">
        <v>0</v>
      </c>
      <c r="AP50" s="196">
        <v>117.33</v>
      </c>
      <c r="AQ50" s="196">
        <v>38.03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486.36</v>
      </c>
      <c r="L51" s="196">
        <v>8.64</v>
      </c>
      <c r="M51" s="196">
        <v>54.56</v>
      </c>
      <c r="N51" s="196">
        <v>24.9</v>
      </c>
      <c r="O51" s="196">
        <v>70.349999999999994</v>
      </c>
      <c r="P51" s="196">
        <v>26.43</v>
      </c>
      <c r="Q51" s="196">
        <v>4.46</v>
      </c>
      <c r="R51" s="196">
        <v>17.87</v>
      </c>
      <c r="S51" s="196">
        <v>11.12</v>
      </c>
      <c r="T51" s="196">
        <v>0</v>
      </c>
      <c r="U51" s="196">
        <v>48.53</v>
      </c>
      <c r="V51" s="196">
        <v>8.74</v>
      </c>
      <c r="W51" s="196">
        <v>19.559999999999999</v>
      </c>
      <c r="X51" s="196">
        <v>62.19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134.61000000000001</v>
      </c>
      <c r="AJ51" s="196">
        <v>0</v>
      </c>
      <c r="AK51" s="196">
        <v>0</v>
      </c>
      <c r="AL51" s="196">
        <v>0</v>
      </c>
      <c r="AM51" s="196">
        <v>320</v>
      </c>
      <c r="AN51" s="196">
        <v>0</v>
      </c>
      <c r="AO51">
        <v>0</v>
      </c>
      <c r="AP51" s="196">
        <v>117.33</v>
      </c>
      <c r="AQ51" s="196">
        <v>38.03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486.36</v>
      </c>
      <c r="L52" s="196">
        <v>8.64</v>
      </c>
      <c r="M52" s="196">
        <v>54.56</v>
      </c>
      <c r="N52" s="196">
        <v>24.9</v>
      </c>
      <c r="O52" s="196">
        <v>70.349999999999994</v>
      </c>
      <c r="P52" s="196">
        <v>26.43</v>
      </c>
      <c r="Q52" s="196">
        <v>4.46</v>
      </c>
      <c r="R52" s="196">
        <v>17.87</v>
      </c>
      <c r="S52" s="196">
        <v>11.12</v>
      </c>
      <c r="T52" s="196">
        <v>0</v>
      </c>
      <c r="U52" s="196">
        <v>48.53</v>
      </c>
      <c r="V52" s="196">
        <v>8.74</v>
      </c>
      <c r="W52" s="196">
        <v>19.559999999999999</v>
      </c>
      <c r="X52" s="196">
        <v>62.19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116.56</v>
      </c>
      <c r="AJ52" s="196">
        <v>0</v>
      </c>
      <c r="AK52" s="196">
        <v>0</v>
      </c>
      <c r="AL52" s="196">
        <v>0</v>
      </c>
      <c r="AM52" s="196">
        <v>320</v>
      </c>
      <c r="AN52" s="196">
        <v>0</v>
      </c>
      <c r="AO52">
        <v>0</v>
      </c>
      <c r="AP52" s="196">
        <v>117.33</v>
      </c>
      <c r="AQ52" s="196">
        <v>38.03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486.36</v>
      </c>
      <c r="L53" s="196">
        <v>8.64</v>
      </c>
      <c r="M53" s="196">
        <v>54.56</v>
      </c>
      <c r="N53" s="196">
        <v>24.9</v>
      </c>
      <c r="O53" s="196">
        <v>70.349999999999994</v>
      </c>
      <c r="P53" s="196">
        <v>26.43</v>
      </c>
      <c r="Q53" s="196">
        <v>4.46</v>
      </c>
      <c r="R53" s="196">
        <v>17.87</v>
      </c>
      <c r="S53" s="196">
        <v>11.12</v>
      </c>
      <c r="T53" s="196">
        <v>0</v>
      </c>
      <c r="U53" s="196">
        <v>48.53</v>
      </c>
      <c r="V53" s="196">
        <v>8.74</v>
      </c>
      <c r="W53" s="196">
        <v>19.559999999999999</v>
      </c>
      <c r="X53" s="196">
        <v>62.19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116.56</v>
      </c>
      <c r="AJ53" s="196">
        <v>0</v>
      </c>
      <c r="AK53" s="196">
        <v>0</v>
      </c>
      <c r="AL53" s="196">
        <v>0</v>
      </c>
      <c r="AM53" s="196">
        <v>320</v>
      </c>
      <c r="AN53" s="196">
        <v>0</v>
      </c>
      <c r="AO53">
        <v>0</v>
      </c>
      <c r="AP53" s="196">
        <v>117.33</v>
      </c>
      <c r="AQ53" s="196">
        <v>38.03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486.36</v>
      </c>
      <c r="L54" s="196">
        <v>8.64</v>
      </c>
      <c r="M54" s="196">
        <v>54.56</v>
      </c>
      <c r="N54" s="196">
        <v>24.9</v>
      </c>
      <c r="O54" s="196">
        <v>70.349999999999994</v>
      </c>
      <c r="P54" s="196">
        <v>26.43</v>
      </c>
      <c r="Q54" s="196">
        <v>4.46</v>
      </c>
      <c r="R54" s="196">
        <v>17.87</v>
      </c>
      <c r="S54" s="196">
        <v>11.12</v>
      </c>
      <c r="T54" s="196">
        <v>0</v>
      </c>
      <c r="U54" s="196">
        <v>48.53</v>
      </c>
      <c r="V54" s="196">
        <v>8.74</v>
      </c>
      <c r="W54" s="196">
        <v>19.559999999999999</v>
      </c>
      <c r="X54" s="196">
        <v>62.19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116.56</v>
      </c>
      <c r="AJ54" s="196">
        <v>0</v>
      </c>
      <c r="AK54" s="196">
        <v>0</v>
      </c>
      <c r="AL54" s="196">
        <v>0</v>
      </c>
      <c r="AM54" s="196">
        <v>320</v>
      </c>
      <c r="AN54" s="196">
        <v>0</v>
      </c>
      <c r="AO54">
        <v>0</v>
      </c>
      <c r="AP54" s="196">
        <v>117.33</v>
      </c>
      <c r="AQ54" s="196">
        <v>38.03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486.57</v>
      </c>
      <c r="L55" s="196">
        <v>8.64</v>
      </c>
      <c r="M55" s="196">
        <v>54.56</v>
      </c>
      <c r="N55" s="196">
        <v>24.9</v>
      </c>
      <c r="O55" s="196">
        <v>70.349999999999994</v>
      </c>
      <c r="P55" s="196">
        <v>26.43</v>
      </c>
      <c r="Q55" s="196">
        <v>4.46</v>
      </c>
      <c r="R55" s="196">
        <v>17.87</v>
      </c>
      <c r="S55" s="196">
        <v>11.13</v>
      </c>
      <c r="T55" s="196">
        <v>0</v>
      </c>
      <c r="U55" s="196">
        <v>49.09</v>
      </c>
      <c r="V55" s="196">
        <v>8.74</v>
      </c>
      <c r="W55" s="196">
        <v>19.559999999999999</v>
      </c>
      <c r="X55" s="196">
        <v>62.19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320</v>
      </c>
      <c r="AN55" s="196">
        <v>0</v>
      </c>
      <c r="AO55">
        <v>0</v>
      </c>
      <c r="AP55" s="196">
        <v>117.33</v>
      </c>
      <c r="AQ55" s="196">
        <v>38.03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486.57</v>
      </c>
      <c r="L56" s="196">
        <v>8.64</v>
      </c>
      <c r="M56" s="196">
        <v>54.56</v>
      </c>
      <c r="N56" s="196">
        <v>24.9</v>
      </c>
      <c r="O56" s="196">
        <v>70.349999999999994</v>
      </c>
      <c r="P56" s="196">
        <v>26.43</v>
      </c>
      <c r="Q56" s="196">
        <v>4.46</v>
      </c>
      <c r="R56" s="196">
        <v>17.87</v>
      </c>
      <c r="S56" s="196">
        <v>11.13</v>
      </c>
      <c r="T56" s="196">
        <v>0</v>
      </c>
      <c r="U56" s="196">
        <v>49.18</v>
      </c>
      <c r="V56" s="196">
        <v>8.74</v>
      </c>
      <c r="W56" s="196">
        <v>19.559999999999999</v>
      </c>
      <c r="X56" s="196">
        <v>62.19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320</v>
      </c>
      <c r="AN56" s="196">
        <v>0</v>
      </c>
      <c r="AO56">
        <v>0</v>
      </c>
      <c r="AP56" s="196">
        <v>117.33</v>
      </c>
      <c r="AQ56" s="196">
        <v>38.03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486.57</v>
      </c>
      <c r="L57" s="196">
        <v>8.64</v>
      </c>
      <c r="M57" s="196">
        <v>54.56</v>
      </c>
      <c r="N57" s="196">
        <v>24.9</v>
      </c>
      <c r="O57" s="196">
        <v>70.349999999999994</v>
      </c>
      <c r="P57" s="196">
        <v>26.43</v>
      </c>
      <c r="Q57" s="196">
        <v>4.46</v>
      </c>
      <c r="R57" s="196">
        <v>17.87</v>
      </c>
      <c r="S57" s="196">
        <v>11.12</v>
      </c>
      <c r="T57" s="196">
        <v>0</v>
      </c>
      <c r="U57" s="196">
        <v>49.18</v>
      </c>
      <c r="V57" s="196">
        <v>8.74</v>
      </c>
      <c r="W57" s="196">
        <v>19.559999999999999</v>
      </c>
      <c r="X57" s="196">
        <v>62.19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320</v>
      </c>
      <c r="AN57" s="196">
        <v>0</v>
      </c>
      <c r="AO57">
        <v>0</v>
      </c>
      <c r="AP57" s="196">
        <v>117.33</v>
      </c>
      <c r="AQ57" s="196">
        <v>38.03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486.57</v>
      </c>
      <c r="L58" s="196">
        <v>8.64</v>
      </c>
      <c r="M58" s="196">
        <v>54.56</v>
      </c>
      <c r="N58" s="196">
        <v>24.9</v>
      </c>
      <c r="O58" s="196">
        <v>70.349999999999994</v>
      </c>
      <c r="P58" s="196">
        <v>26.43</v>
      </c>
      <c r="Q58" s="196">
        <v>4.46</v>
      </c>
      <c r="R58" s="196">
        <v>17.87</v>
      </c>
      <c r="S58" s="196">
        <v>11.12</v>
      </c>
      <c r="T58" s="196">
        <v>0</v>
      </c>
      <c r="U58" s="196">
        <v>49.18</v>
      </c>
      <c r="V58" s="196">
        <v>8.74</v>
      </c>
      <c r="W58" s="196">
        <v>19.559999999999999</v>
      </c>
      <c r="X58" s="196">
        <v>62.19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320</v>
      </c>
      <c r="AN58" s="196">
        <v>0</v>
      </c>
      <c r="AO58">
        <v>0</v>
      </c>
      <c r="AP58" s="196">
        <v>117.33</v>
      </c>
      <c r="AQ58" s="196">
        <v>38.03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486.57</v>
      </c>
      <c r="L59" s="196">
        <v>8.64</v>
      </c>
      <c r="M59" s="196">
        <v>54.56</v>
      </c>
      <c r="N59" s="196">
        <v>24.9</v>
      </c>
      <c r="O59" s="196">
        <v>70.349999999999994</v>
      </c>
      <c r="P59" s="196">
        <v>26.43</v>
      </c>
      <c r="Q59" s="196">
        <v>4.46</v>
      </c>
      <c r="R59" s="196">
        <v>17.87</v>
      </c>
      <c r="S59" s="196">
        <v>11.12</v>
      </c>
      <c r="T59" s="196">
        <v>0</v>
      </c>
      <c r="U59" s="196">
        <v>49.18</v>
      </c>
      <c r="V59" s="196">
        <v>8.74</v>
      </c>
      <c r="W59" s="196">
        <v>19.559999999999999</v>
      </c>
      <c r="X59" s="196">
        <v>62.19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320</v>
      </c>
      <c r="AN59" s="196">
        <v>0</v>
      </c>
      <c r="AO59">
        <v>0</v>
      </c>
      <c r="AP59" s="196">
        <v>117.33</v>
      </c>
      <c r="AQ59" s="196">
        <v>38.03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486.57</v>
      </c>
      <c r="L60" s="196">
        <v>8.64</v>
      </c>
      <c r="M60" s="196">
        <v>54.56</v>
      </c>
      <c r="N60" s="196">
        <v>24.9</v>
      </c>
      <c r="O60" s="196">
        <v>70.349999999999994</v>
      </c>
      <c r="P60" s="196">
        <v>26.43</v>
      </c>
      <c r="Q60" s="196">
        <v>4.46</v>
      </c>
      <c r="R60" s="196">
        <v>17.87</v>
      </c>
      <c r="S60" s="196">
        <v>11.12</v>
      </c>
      <c r="T60" s="196">
        <v>0</v>
      </c>
      <c r="U60" s="196">
        <v>49.18</v>
      </c>
      <c r="V60" s="196">
        <v>8.74</v>
      </c>
      <c r="W60" s="196">
        <v>19.559999999999999</v>
      </c>
      <c r="X60" s="196">
        <v>62.19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320</v>
      </c>
      <c r="AN60" s="196">
        <v>0</v>
      </c>
      <c r="AO60">
        <v>0</v>
      </c>
      <c r="AP60" s="196">
        <v>117.33</v>
      </c>
      <c r="AQ60" s="196">
        <v>38.03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486.57</v>
      </c>
      <c r="L61" s="196">
        <v>8.64</v>
      </c>
      <c r="M61" s="196">
        <v>54.56</v>
      </c>
      <c r="N61" s="196">
        <v>24.9</v>
      </c>
      <c r="O61" s="196">
        <v>70.349999999999994</v>
      </c>
      <c r="P61" s="196">
        <v>26.43</v>
      </c>
      <c r="Q61" s="196">
        <v>4.46</v>
      </c>
      <c r="R61" s="196">
        <v>17.87</v>
      </c>
      <c r="S61" s="196">
        <v>11.12</v>
      </c>
      <c r="T61" s="196">
        <v>0</v>
      </c>
      <c r="U61" s="196">
        <v>49.18</v>
      </c>
      <c r="V61" s="196">
        <v>8.74</v>
      </c>
      <c r="W61" s="196">
        <v>19.559999999999999</v>
      </c>
      <c r="X61" s="196">
        <v>62.19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320</v>
      </c>
      <c r="AN61" s="196">
        <v>0</v>
      </c>
      <c r="AO61">
        <v>0</v>
      </c>
      <c r="AP61" s="196">
        <v>117.33</v>
      </c>
      <c r="AQ61" s="196">
        <v>38.03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486.36</v>
      </c>
      <c r="L62" s="196">
        <v>8.64</v>
      </c>
      <c r="M62" s="196">
        <v>54.56</v>
      </c>
      <c r="N62" s="196">
        <v>24.9</v>
      </c>
      <c r="O62" s="196">
        <v>70.349999999999994</v>
      </c>
      <c r="P62" s="196">
        <v>26.43</v>
      </c>
      <c r="Q62" s="196">
        <v>4.46</v>
      </c>
      <c r="R62" s="196">
        <v>17.87</v>
      </c>
      <c r="S62" s="196">
        <v>11.12</v>
      </c>
      <c r="T62" s="196">
        <v>0</v>
      </c>
      <c r="U62" s="196">
        <v>49.18</v>
      </c>
      <c r="V62" s="196">
        <v>8.74</v>
      </c>
      <c r="W62" s="196">
        <v>19.559999999999999</v>
      </c>
      <c r="X62" s="196">
        <v>62.19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116.56</v>
      </c>
      <c r="AJ62" s="196">
        <v>0</v>
      </c>
      <c r="AK62" s="196">
        <v>0</v>
      </c>
      <c r="AL62" s="196">
        <v>0</v>
      </c>
      <c r="AM62" s="196">
        <v>320</v>
      </c>
      <c r="AN62" s="196">
        <v>0</v>
      </c>
      <c r="AO62">
        <v>0</v>
      </c>
      <c r="AP62" s="196">
        <v>117.33</v>
      </c>
      <c r="AQ62" s="196">
        <v>38.03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486.58</v>
      </c>
      <c r="L63" s="196">
        <v>8.64</v>
      </c>
      <c r="M63" s="196">
        <v>54.56</v>
      </c>
      <c r="N63" s="196">
        <v>24.9</v>
      </c>
      <c r="O63" s="196">
        <v>70.349999999999994</v>
      </c>
      <c r="P63" s="196">
        <v>26.43</v>
      </c>
      <c r="Q63" s="196">
        <v>4.46</v>
      </c>
      <c r="R63" s="196">
        <v>17.87</v>
      </c>
      <c r="S63" s="196">
        <v>11.12</v>
      </c>
      <c r="T63" s="196">
        <v>0</v>
      </c>
      <c r="U63" s="196">
        <v>49.18</v>
      </c>
      <c r="V63" s="196">
        <v>8.74</v>
      </c>
      <c r="W63" s="196">
        <v>19.559999999999999</v>
      </c>
      <c r="X63" s="196">
        <v>62.19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320</v>
      </c>
      <c r="AN63" s="196">
        <v>0</v>
      </c>
      <c r="AO63">
        <v>0</v>
      </c>
      <c r="AP63" s="196">
        <v>117.33</v>
      </c>
      <c r="AQ63" s="196">
        <v>38.03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486.58</v>
      </c>
      <c r="L64" s="196">
        <v>8.64</v>
      </c>
      <c r="M64" s="196">
        <v>54.56</v>
      </c>
      <c r="N64" s="196">
        <v>24.9</v>
      </c>
      <c r="O64" s="196">
        <v>70.349999999999994</v>
      </c>
      <c r="P64" s="196">
        <v>26.43</v>
      </c>
      <c r="Q64" s="196">
        <v>4.46</v>
      </c>
      <c r="R64" s="196">
        <v>17.87</v>
      </c>
      <c r="S64" s="196">
        <v>11.12</v>
      </c>
      <c r="T64" s="196">
        <v>0</v>
      </c>
      <c r="U64" s="196">
        <v>49.18</v>
      </c>
      <c r="V64" s="196">
        <v>8.74</v>
      </c>
      <c r="W64" s="196">
        <v>19.559999999999999</v>
      </c>
      <c r="X64" s="196">
        <v>62.19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320</v>
      </c>
      <c r="AN64" s="196">
        <v>0</v>
      </c>
      <c r="AO64">
        <v>0</v>
      </c>
      <c r="AP64" s="196">
        <v>117.33</v>
      </c>
      <c r="AQ64" s="196">
        <v>38.03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486.36</v>
      </c>
      <c r="L65" s="196">
        <v>8.64</v>
      </c>
      <c r="M65" s="196">
        <v>54.56</v>
      </c>
      <c r="N65" s="196">
        <v>24.9</v>
      </c>
      <c r="O65" s="196">
        <v>70.349999999999994</v>
      </c>
      <c r="P65" s="196">
        <v>26.43</v>
      </c>
      <c r="Q65" s="196">
        <v>4.46</v>
      </c>
      <c r="R65" s="196">
        <v>17.87</v>
      </c>
      <c r="S65" s="196">
        <v>11.12</v>
      </c>
      <c r="T65" s="196">
        <v>0</v>
      </c>
      <c r="U65" s="196">
        <v>49.18</v>
      </c>
      <c r="V65" s="196">
        <v>8.74</v>
      </c>
      <c r="W65" s="196">
        <v>19.559999999999999</v>
      </c>
      <c r="X65" s="196">
        <v>62.19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116.56</v>
      </c>
      <c r="AJ65" s="196">
        <v>0</v>
      </c>
      <c r="AK65" s="196">
        <v>0</v>
      </c>
      <c r="AL65" s="196">
        <v>0</v>
      </c>
      <c r="AM65" s="196">
        <v>320</v>
      </c>
      <c r="AN65" s="196">
        <v>0</v>
      </c>
      <c r="AO65">
        <v>0</v>
      </c>
      <c r="AP65" s="196">
        <v>117.33</v>
      </c>
      <c r="AQ65" s="196">
        <v>38.03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486.36</v>
      </c>
      <c r="L66" s="196">
        <v>8.64</v>
      </c>
      <c r="M66" s="196">
        <v>54.56</v>
      </c>
      <c r="N66" s="196">
        <v>24.9</v>
      </c>
      <c r="O66" s="196">
        <v>70.349999999999994</v>
      </c>
      <c r="P66" s="196">
        <v>26.43</v>
      </c>
      <c r="Q66" s="196">
        <v>4.46</v>
      </c>
      <c r="R66" s="196">
        <v>17.87</v>
      </c>
      <c r="S66" s="196">
        <v>11.12</v>
      </c>
      <c r="T66" s="196">
        <v>0</v>
      </c>
      <c r="U66" s="196">
        <v>49.18</v>
      </c>
      <c r="V66" s="196">
        <v>8.74</v>
      </c>
      <c r="W66" s="196">
        <v>19.559999999999999</v>
      </c>
      <c r="X66" s="196">
        <v>62.19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116.56</v>
      </c>
      <c r="AJ66" s="196">
        <v>0</v>
      </c>
      <c r="AK66" s="196">
        <v>0</v>
      </c>
      <c r="AL66" s="196">
        <v>0</v>
      </c>
      <c r="AM66" s="196">
        <v>320</v>
      </c>
      <c r="AN66" s="196">
        <v>0</v>
      </c>
      <c r="AO66">
        <v>0</v>
      </c>
      <c r="AP66" s="196">
        <v>117.33</v>
      </c>
      <c r="AQ66" s="196">
        <v>38.03</v>
      </c>
      <c r="AR66" s="196">
        <v>46.69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486.36</v>
      </c>
      <c r="L67" s="196">
        <v>8.64</v>
      </c>
      <c r="M67" s="196">
        <v>54.56</v>
      </c>
      <c r="N67" s="196">
        <v>24.9</v>
      </c>
      <c r="O67" s="196">
        <v>70.349999999999994</v>
      </c>
      <c r="P67" s="196">
        <v>26.43</v>
      </c>
      <c r="Q67" s="196">
        <v>4.46</v>
      </c>
      <c r="R67" s="196">
        <v>17.87</v>
      </c>
      <c r="S67" s="196">
        <v>11.12</v>
      </c>
      <c r="T67" s="196">
        <v>0</v>
      </c>
      <c r="U67" s="196">
        <v>49.18</v>
      </c>
      <c r="V67" s="196">
        <v>8.74</v>
      </c>
      <c r="W67" s="196">
        <v>19.559999999999999</v>
      </c>
      <c r="X67" s="196">
        <v>62.19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106.56</v>
      </c>
      <c r="AJ67" s="196">
        <v>0</v>
      </c>
      <c r="AK67" s="196">
        <v>0</v>
      </c>
      <c r="AL67" s="196">
        <v>0</v>
      </c>
      <c r="AM67" s="196">
        <v>320</v>
      </c>
      <c r="AN67" s="196">
        <v>0</v>
      </c>
      <c r="AO67">
        <v>0</v>
      </c>
      <c r="AP67" s="196">
        <v>117.33</v>
      </c>
      <c r="AQ67" s="196">
        <v>38.03</v>
      </c>
      <c r="AR67" s="196">
        <v>39.840000000000003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486.36</v>
      </c>
      <c r="L68" s="196">
        <v>8.64</v>
      </c>
      <c r="M68" s="196">
        <v>54.56</v>
      </c>
      <c r="N68" s="196">
        <v>24.9</v>
      </c>
      <c r="O68" s="196">
        <v>70.349999999999994</v>
      </c>
      <c r="P68" s="196">
        <v>26.43</v>
      </c>
      <c r="Q68" s="196">
        <v>4.46</v>
      </c>
      <c r="R68" s="196">
        <v>17.87</v>
      </c>
      <c r="S68" s="196">
        <v>11.12</v>
      </c>
      <c r="T68" s="196">
        <v>0</v>
      </c>
      <c r="U68" s="196">
        <v>49.18</v>
      </c>
      <c r="V68" s="196">
        <v>8.74</v>
      </c>
      <c r="W68" s="196">
        <v>19.559999999999999</v>
      </c>
      <c r="X68" s="196">
        <v>62.19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106.56</v>
      </c>
      <c r="AJ68" s="196">
        <v>0</v>
      </c>
      <c r="AK68" s="196">
        <v>0</v>
      </c>
      <c r="AL68" s="196">
        <v>0</v>
      </c>
      <c r="AM68" s="196">
        <v>320</v>
      </c>
      <c r="AN68" s="196">
        <v>0</v>
      </c>
      <c r="AO68">
        <v>0</v>
      </c>
      <c r="AP68" s="196">
        <v>117.33</v>
      </c>
      <c r="AQ68" s="196">
        <v>38.03</v>
      </c>
      <c r="AR68" s="196">
        <v>35.03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486.36</v>
      </c>
      <c r="L69" s="196">
        <v>8.64</v>
      </c>
      <c r="M69" s="196">
        <v>54.56</v>
      </c>
      <c r="N69" s="196">
        <v>24.9</v>
      </c>
      <c r="O69" s="196">
        <v>70.349999999999994</v>
      </c>
      <c r="P69" s="196">
        <v>26.43</v>
      </c>
      <c r="Q69" s="196">
        <v>4.46</v>
      </c>
      <c r="R69" s="196">
        <v>17.87</v>
      </c>
      <c r="S69" s="196">
        <v>11.12</v>
      </c>
      <c r="T69" s="196">
        <v>0</v>
      </c>
      <c r="U69" s="196">
        <v>49.18</v>
      </c>
      <c r="V69" s="196">
        <v>8.74</v>
      </c>
      <c r="W69" s="196">
        <v>19.559999999999999</v>
      </c>
      <c r="X69" s="196">
        <v>62.19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102.56</v>
      </c>
      <c r="AJ69" s="196">
        <v>0</v>
      </c>
      <c r="AK69" s="196">
        <v>0</v>
      </c>
      <c r="AL69" s="196">
        <v>0</v>
      </c>
      <c r="AM69" s="196">
        <v>320</v>
      </c>
      <c r="AN69" s="196">
        <v>0</v>
      </c>
      <c r="AO69">
        <v>0</v>
      </c>
      <c r="AP69" s="196">
        <v>117.33</v>
      </c>
      <c r="AQ69" s="196">
        <v>38.03</v>
      </c>
      <c r="AR69" s="196">
        <v>27.52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486.36</v>
      </c>
      <c r="L70" s="196">
        <v>8.64</v>
      </c>
      <c r="M70" s="196">
        <v>54.56</v>
      </c>
      <c r="N70" s="196">
        <v>24.9</v>
      </c>
      <c r="O70" s="196">
        <v>70.349999999999994</v>
      </c>
      <c r="P70" s="196">
        <v>26.43</v>
      </c>
      <c r="Q70" s="196">
        <v>4.46</v>
      </c>
      <c r="R70" s="196">
        <v>17.87</v>
      </c>
      <c r="S70" s="196">
        <v>11.12</v>
      </c>
      <c r="T70" s="196">
        <v>0</v>
      </c>
      <c r="U70" s="196">
        <v>49.18</v>
      </c>
      <c r="V70" s="196">
        <v>8.74</v>
      </c>
      <c r="W70" s="196">
        <v>19.559999999999999</v>
      </c>
      <c r="X70" s="196">
        <v>62.19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102.56</v>
      </c>
      <c r="AJ70" s="196">
        <v>0</v>
      </c>
      <c r="AK70" s="196">
        <v>0</v>
      </c>
      <c r="AL70" s="196">
        <v>0</v>
      </c>
      <c r="AM70" s="196">
        <v>320</v>
      </c>
      <c r="AN70" s="196">
        <v>0</v>
      </c>
      <c r="AO70">
        <v>0</v>
      </c>
      <c r="AP70" s="196">
        <v>117.33</v>
      </c>
      <c r="AQ70" s="196">
        <v>38.03</v>
      </c>
      <c r="AR70" s="196">
        <v>20.03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486.36</v>
      </c>
      <c r="L71" s="196">
        <v>8.64</v>
      </c>
      <c r="M71" s="196">
        <v>54.56</v>
      </c>
      <c r="N71" s="196">
        <v>24.9</v>
      </c>
      <c r="O71" s="196">
        <v>70.349999999999994</v>
      </c>
      <c r="P71" s="196">
        <v>26.43</v>
      </c>
      <c r="Q71" s="196">
        <v>4.46</v>
      </c>
      <c r="R71" s="196">
        <v>17.87</v>
      </c>
      <c r="S71" s="196">
        <v>11.12</v>
      </c>
      <c r="T71" s="196">
        <v>0</v>
      </c>
      <c r="U71" s="196">
        <v>49.18</v>
      </c>
      <c r="V71" s="196">
        <v>8.74</v>
      </c>
      <c r="W71" s="196">
        <v>19.559999999999999</v>
      </c>
      <c r="X71" s="196">
        <v>62.19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102.56</v>
      </c>
      <c r="AJ71" s="196">
        <v>0</v>
      </c>
      <c r="AK71" s="196">
        <v>0</v>
      </c>
      <c r="AL71" s="196">
        <v>0</v>
      </c>
      <c r="AM71" s="196">
        <v>320</v>
      </c>
      <c r="AN71" s="196">
        <v>0</v>
      </c>
      <c r="AO71">
        <v>0</v>
      </c>
      <c r="AP71" s="196">
        <v>117.33</v>
      </c>
      <c r="AQ71" s="196">
        <v>38.03</v>
      </c>
      <c r="AR71" s="196">
        <v>10.66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486.36</v>
      </c>
      <c r="L72" s="196">
        <v>8.64</v>
      </c>
      <c r="M72" s="196">
        <v>54.56</v>
      </c>
      <c r="N72" s="196">
        <v>24.9</v>
      </c>
      <c r="O72" s="196">
        <v>70.349999999999994</v>
      </c>
      <c r="P72" s="196">
        <v>26.43</v>
      </c>
      <c r="Q72" s="196">
        <v>4.46</v>
      </c>
      <c r="R72" s="196">
        <v>17.87</v>
      </c>
      <c r="S72" s="196">
        <v>11.12</v>
      </c>
      <c r="T72" s="196">
        <v>0</v>
      </c>
      <c r="U72" s="196">
        <v>49.18</v>
      </c>
      <c r="V72" s="196">
        <v>8.74</v>
      </c>
      <c r="W72" s="196">
        <v>19.559999999999999</v>
      </c>
      <c r="X72" s="196">
        <v>62.19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102.56</v>
      </c>
      <c r="AJ72" s="196">
        <v>0</v>
      </c>
      <c r="AK72" s="196">
        <v>0</v>
      </c>
      <c r="AL72" s="196">
        <v>0</v>
      </c>
      <c r="AM72" s="196">
        <v>320</v>
      </c>
      <c r="AN72" s="196">
        <v>0</v>
      </c>
      <c r="AO72">
        <v>0</v>
      </c>
      <c r="AP72" s="196">
        <v>117.33</v>
      </c>
      <c r="AQ72" s="196">
        <v>38.03</v>
      </c>
      <c r="AR72" s="196">
        <v>3.71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486.36</v>
      </c>
      <c r="L73" s="196">
        <v>8.64</v>
      </c>
      <c r="M73" s="196">
        <v>54.56</v>
      </c>
      <c r="N73" s="196">
        <v>24.9</v>
      </c>
      <c r="O73" s="196">
        <v>70.349999999999994</v>
      </c>
      <c r="P73" s="196">
        <v>26.43</v>
      </c>
      <c r="Q73" s="196">
        <v>4.46</v>
      </c>
      <c r="R73" s="196">
        <v>17.87</v>
      </c>
      <c r="S73" s="196">
        <v>11.12</v>
      </c>
      <c r="T73" s="196">
        <v>0</v>
      </c>
      <c r="U73" s="196">
        <v>49.18</v>
      </c>
      <c r="V73" s="196">
        <v>8.74</v>
      </c>
      <c r="W73" s="196">
        <v>19.559999999999999</v>
      </c>
      <c r="X73" s="196">
        <v>62.19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102.56</v>
      </c>
      <c r="AJ73" s="196">
        <v>0</v>
      </c>
      <c r="AK73" s="196">
        <v>0</v>
      </c>
      <c r="AL73" s="196">
        <v>0</v>
      </c>
      <c r="AM73" s="196">
        <v>320</v>
      </c>
      <c r="AN73" s="196">
        <v>0</v>
      </c>
      <c r="AO73">
        <v>0</v>
      </c>
      <c r="AP73" s="196">
        <v>117.33</v>
      </c>
      <c r="AQ73" s="196">
        <v>38.03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486.36</v>
      </c>
      <c r="L74" s="196">
        <v>8.64</v>
      </c>
      <c r="M74" s="196">
        <v>54.56</v>
      </c>
      <c r="N74" s="196">
        <v>24.9</v>
      </c>
      <c r="O74" s="196">
        <v>70.349999999999994</v>
      </c>
      <c r="P74" s="196">
        <v>26.43</v>
      </c>
      <c r="Q74" s="196">
        <v>4.46</v>
      </c>
      <c r="R74" s="196">
        <v>17.87</v>
      </c>
      <c r="S74" s="196">
        <v>11.12</v>
      </c>
      <c r="T74" s="196">
        <v>0</v>
      </c>
      <c r="U74" s="196">
        <v>49.18</v>
      </c>
      <c r="V74" s="196">
        <v>8.74</v>
      </c>
      <c r="W74" s="196">
        <v>19.559999999999999</v>
      </c>
      <c r="X74" s="196">
        <v>62.19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102.56</v>
      </c>
      <c r="AJ74" s="196">
        <v>0</v>
      </c>
      <c r="AK74" s="196">
        <v>0</v>
      </c>
      <c r="AL74" s="196">
        <v>0</v>
      </c>
      <c r="AM74" s="196">
        <v>320</v>
      </c>
      <c r="AN74" s="196">
        <v>0</v>
      </c>
      <c r="AO74">
        <v>0</v>
      </c>
      <c r="AP74" s="196">
        <v>117.33</v>
      </c>
      <c r="AQ74" s="196">
        <v>38.03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486.36</v>
      </c>
      <c r="L75" s="196">
        <v>8.41</v>
      </c>
      <c r="M75" s="196">
        <v>54.56</v>
      </c>
      <c r="N75" s="196">
        <v>24.9</v>
      </c>
      <c r="O75" s="196">
        <v>70.349999999999994</v>
      </c>
      <c r="P75" s="196">
        <v>26.43</v>
      </c>
      <c r="Q75" s="196">
        <v>4.46</v>
      </c>
      <c r="R75" s="196">
        <v>17.87</v>
      </c>
      <c r="S75" s="196">
        <v>11.12</v>
      </c>
      <c r="T75" s="196">
        <v>0</v>
      </c>
      <c r="U75" s="196">
        <v>49.18</v>
      </c>
      <c r="V75" s="196">
        <v>8.74</v>
      </c>
      <c r="W75" s="196">
        <v>19.559999999999999</v>
      </c>
      <c r="X75" s="196">
        <v>62.19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102.56</v>
      </c>
      <c r="AJ75" s="196">
        <v>0</v>
      </c>
      <c r="AK75" s="196">
        <v>0</v>
      </c>
      <c r="AL75" s="196">
        <v>0</v>
      </c>
      <c r="AM75" s="196">
        <v>320</v>
      </c>
      <c r="AN75" s="196">
        <v>0</v>
      </c>
      <c r="AO75">
        <v>0</v>
      </c>
      <c r="AP75" s="196">
        <v>117.33</v>
      </c>
      <c r="AQ75" s="196">
        <v>38.03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486.36</v>
      </c>
      <c r="L76" s="196">
        <v>7.76</v>
      </c>
      <c r="M76" s="196">
        <v>54.56</v>
      </c>
      <c r="N76" s="196">
        <v>24.9</v>
      </c>
      <c r="O76" s="196">
        <v>70.349999999999994</v>
      </c>
      <c r="P76" s="196">
        <v>26.43</v>
      </c>
      <c r="Q76" s="196">
        <v>4.46</v>
      </c>
      <c r="R76" s="196">
        <v>17.87</v>
      </c>
      <c r="S76" s="196">
        <v>11.12</v>
      </c>
      <c r="T76" s="196">
        <v>0</v>
      </c>
      <c r="U76" s="196">
        <v>49.18</v>
      </c>
      <c r="V76" s="196">
        <v>8.74</v>
      </c>
      <c r="W76" s="196">
        <v>19.559999999999999</v>
      </c>
      <c r="X76" s="196">
        <v>62.19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102.56</v>
      </c>
      <c r="AJ76" s="196">
        <v>0</v>
      </c>
      <c r="AK76" s="196">
        <v>0</v>
      </c>
      <c r="AL76" s="196">
        <v>0</v>
      </c>
      <c r="AM76" s="196">
        <v>320</v>
      </c>
      <c r="AN76" s="196">
        <v>0</v>
      </c>
      <c r="AO76">
        <v>0</v>
      </c>
      <c r="AP76" s="196">
        <v>117.33</v>
      </c>
      <c r="AQ76" s="196">
        <v>38.03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486.36</v>
      </c>
      <c r="L77" s="196">
        <v>7.76</v>
      </c>
      <c r="M77" s="196">
        <v>54.56</v>
      </c>
      <c r="N77" s="196">
        <v>24.9</v>
      </c>
      <c r="O77" s="196">
        <v>70.349999999999994</v>
      </c>
      <c r="P77" s="196">
        <v>26.43</v>
      </c>
      <c r="Q77" s="196">
        <v>4.46</v>
      </c>
      <c r="R77" s="196">
        <v>17.87</v>
      </c>
      <c r="S77" s="196">
        <v>11.12</v>
      </c>
      <c r="T77" s="196">
        <v>0</v>
      </c>
      <c r="U77" s="196">
        <v>49.18</v>
      </c>
      <c r="V77" s="196">
        <v>8.74</v>
      </c>
      <c r="W77" s="196">
        <v>19.559999999999999</v>
      </c>
      <c r="X77" s="196">
        <v>62.19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102.56</v>
      </c>
      <c r="AJ77" s="196">
        <v>0</v>
      </c>
      <c r="AK77" s="196">
        <v>0</v>
      </c>
      <c r="AL77" s="196">
        <v>0</v>
      </c>
      <c r="AM77" s="196">
        <v>320</v>
      </c>
      <c r="AN77" s="196">
        <v>0</v>
      </c>
      <c r="AO77">
        <v>0</v>
      </c>
      <c r="AP77" s="196">
        <v>117.33</v>
      </c>
      <c r="AQ77" s="196">
        <v>38.03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486.36</v>
      </c>
      <c r="L78" s="196">
        <v>7.76</v>
      </c>
      <c r="M78" s="196">
        <v>54.56</v>
      </c>
      <c r="N78" s="196">
        <v>24.9</v>
      </c>
      <c r="O78" s="196">
        <v>70.349999999999994</v>
      </c>
      <c r="P78" s="196">
        <v>26.43</v>
      </c>
      <c r="Q78" s="196">
        <v>4.46</v>
      </c>
      <c r="R78" s="196">
        <v>17.87</v>
      </c>
      <c r="S78" s="196">
        <v>11.12</v>
      </c>
      <c r="T78" s="196">
        <v>0</v>
      </c>
      <c r="U78" s="196">
        <v>49.18</v>
      </c>
      <c r="V78" s="196">
        <v>8.74</v>
      </c>
      <c r="W78" s="196">
        <v>19.559999999999999</v>
      </c>
      <c r="X78" s="196">
        <v>62.19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102.56</v>
      </c>
      <c r="AJ78" s="196">
        <v>0</v>
      </c>
      <c r="AK78" s="196">
        <v>0</v>
      </c>
      <c r="AL78" s="196">
        <v>0</v>
      </c>
      <c r="AM78" s="196">
        <v>320</v>
      </c>
      <c r="AN78" s="196">
        <v>0</v>
      </c>
      <c r="AO78">
        <v>0</v>
      </c>
      <c r="AP78" s="196">
        <v>117.33</v>
      </c>
      <c r="AQ78" s="196">
        <v>38.03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486.36</v>
      </c>
      <c r="L79" s="196">
        <v>7.76</v>
      </c>
      <c r="M79" s="196">
        <v>54.56</v>
      </c>
      <c r="N79" s="196">
        <v>24.9</v>
      </c>
      <c r="O79" s="196">
        <v>70.349999999999994</v>
      </c>
      <c r="P79" s="196">
        <v>26.43</v>
      </c>
      <c r="Q79" s="196">
        <v>4.46</v>
      </c>
      <c r="R79" s="196">
        <v>17.87</v>
      </c>
      <c r="S79" s="196">
        <v>11.12</v>
      </c>
      <c r="T79" s="196">
        <v>0</v>
      </c>
      <c r="U79" s="196">
        <v>49.18</v>
      </c>
      <c r="V79" s="196">
        <v>8.74</v>
      </c>
      <c r="W79" s="196">
        <v>19.559999999999999</v>
      </c>
      <c r="X79" s="196">
        <v>62.19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102.56</v>
      </c>
      <c r="AJ79" s="196">
        <v>0</v>
      </c>
      <c r="AK79" s="196">
        <v>0</v>
      </c>
      <c r="AL79" s="196">
        <v>0</v>
      </c>
      <c r="AM79" s="196">
        <v>320</v>
      </c>
      <c r="AN79" s="196">
        <v>0</v>
      </c>
      <c r="AO79">
        <v>0</v>
      </c>
      <c r="AP79" s="196">
        <v>117.33</v>
      </c>
      <c r="AQ79" s="196">
        <v>38.03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486.36</v>
      </c>
      <c r="L80" s="196">
        <v>7.76</v>
      </c>
      <c r="M80" s="196">
        <v>54.56</v>
      </c>
      <c r="N80" s="196">
        <v>24.9</v>
      </c>
      <c r="O80" s="196">
        <v>70.349999999999994</v>
      </c>
      <c r="P80" s="196">
        <v>26.43</v>
      </c>
      <c r="Q80" s="196">
        <v>4.46</v>
      </c>
      <c r="R80" s="196">
        <v>17.87</v>
      </c>
      <c r="S80" s="196">
        <v>11.12</v>
      </c>
      <c r="T80" s="196">
        <v>0</v>
      </c>
      <c r="U80" s="196">
        <v>49.18</v>
      </c>
      <c r="V80" s="196">
        <v>8.74</v>
      </c>
      <c r="W80" s="196">
        <v>19.559999999999999</v>
      </c>
      <c r="X80" s="196">
        <v>62.19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102.56</v>
      </c>
      <c r="AJ80" s="196">
        <v>0</v>
      </c>
      <c r="AK80" s="196">
        <v>0</v>
      </c>
      <c r="AL80" s="196">
        <v>0</v>
      </c>
      <c r="AM80" s="196">
        <v>320</v>
      </c>
      <c r="AN80" s="196">
        <v>0</v>
      </c>
      <c r="AO80">
        <v>0</v>
      </c>
      <c r="AP80" s="196">
        <v>117.33</v>
      </c>
      <c r="AQ80" s="196">
        <v>38.03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486.36</v>
      </c>
      <c r="L81" s="196">
        <v>7.6</v>
      </c>
      <c r="M81" s="196">
        <v>54.56</v>
      </c>
      <c r="N81" s="196">
        <v>24.9</v>
      </c>
      <c r="O81" s="196">
        <v>70.349999999999994</v>
      </c>
      <c r="P81" s="196">
        <v>26.43</v>
      </c>
      <c r="Q81" s="196">
        <v>4.46</v>
      </c>
      <c r="R81" s="196">
        <v>17.87</v>
      </c>
      <c r="S81" s="196">
        <v>11.12</v>
      </c>
      <c r="T81" s="196">
        <v>0</v>
      </c>
      <c r="U81" s="196">
        <v>49.18</v>
      </c>
      <c r="V81" s="196">
        <v>8.74</v>
      </c>
      <c r="W81" s="196">
        <v>19.559999999999999</v>
      </c>
      <c r="X81" s="196">
        <v>62.19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102.56</v>
      </c>
      <c r="AJ81" s="196">
        <v>0</v>
      </c>
      <c r="AK81" s="196">
        <v>0</v>
      </c>
      <c r="AL81" s="196">
        <v>0</v>
      </c>
      <c r="AM81" s="196">
        <v>320</v>
      </c>
      <c r="AN81" s="196">
        <v>0</v>
      </c>
      <c r="AO81">
        <v>0</v>
      </c>
      <c r="AP81" s="196">
        <v>117.33</v>
      </c>
      <c r="AQ81" s="196">
        <v>38.03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486.36</v>
      </c>
      <c r="L82" s="196">
        <v>7.6</v>
      </c>
      <c r="M82" s="196">
        <v>54.56</v>
      </c>
      <c r="N82" s="196">
        <v>24.9</v>
      </c>
      <c r="O82" s="196">
        <v>70.349999999999994</v>
      </c>
      <c r="P82" s="196">
        <v>26.43</v>
      </c>
      <c r="Q82" s="196">
        <v>4.46</v>
      </c>
      <c r="R82" s="196">
        <v>17.87</v>
      </c>
      <c r="S82" s="196">
        <v>11.12</v>
      </c>
      <c r="T82" s="196">
        <v>0</v>
      </c>
      <c r="U82" s="196">
        <v>49.18</v>
      </c>
      <c r="V82" s="196">
        <v>8.74</v>
      </c>
      <c r="W82" s="196">
        <v>19.559999999999999</v>
      </c>
      <c r="X82" s="196">
        <v>62.19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102.56</v>
      </c>
      <c r="AJ82" s="196">
        <v>0</v>
      </c>
      <c r="AK82" s="196">
        <v>0</v>
      </c>
      <c r="AL82" s="196">
        <v>0</v>
      </c>
      <c r="AM82" s="196">
        <v>320</v>
      </c>
      <c r="AN82" s="196">
        <v>0</v>
      </c>
      <c r="AO82">
        <v>0</v>
      </c>
      <c r="AP82" s="196">
        <v>117.33</v>
      </c>
      <c r="AQ82" s="196">
        <v>38.03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486.36</v>
      </c>
      <c r="L83" s="196">
        <v>7.17</v>
      </c>
      <c r="M83" s="196">
        <v>54.56</v>
      </c>
      <c r="N83" s="196">
        <v>24.9</v>
      </c>
      <c r="O83" s="196">
        <v>70.349999999999994</v>
      </c>
      <c r="P83" s="196">
        <v>26.43</v>
      </c>
      <c r="Q83" s="196">
        <v>4.46</v>
      </c>
      <c r="R83" s="196">
        <v>17.87</v>
      </c>
      <c r="S83" s="196">
        <v>11.12</v>
      </c>
      <c r="T83" s="196">
        <v>0</v>
      </c>
      <c r="U83" s="196">
        <v>49.18</v>
      </c>
      <c r="V83" s="196">
        <v>8.74</v>
      </c>
      <c r="W83" s="196">
        <v>19.559999999999999</v>
      </c>
      <c r="X83" s="196">
        <v>62.19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106.56</v>
      </c>
      <c r="AJ83" s="196">
        <v>0</v>
      </c>
      <c r="AK83" s="196">
        <v>0</v>
      </c>
      <c r="AL83" s="196">
        <v>0</v>
      </c>
      <c r="AM83" s="196">
        <v>320</v>
      </c>
      <c r="AN83" s="196">
        <v>0</v>
      </c>
      <c r="AO83">
        <v>0</v>
      </c>
      <c r="AP83" s="196">
        <v>117.33</v>
      </c>
      <c r="AQ83" s="196">
        <v>38.03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486.36</v>
      </c>
      <c r="L84" s="196">
        <v>7.17</v>
      </c>
      <c r="M84" s="196">
        <v>54.56</v>
      </c>
      <c r="N84" s="196">
        <v>24.9</v>
      </c>
      <c r="O84" s="196">
        <v>70.349999999999994</v>
      </c>
      <c r="P84" s="196">
        <v>26.43</v>
      </c>
      <c r="Q84" s="196">
        <v>4.46</v>
      </c>
      <c r="R84" s="196">
        <v>17.87</v>
      </c>
      <c r="S84" s="196">
        <v>11.12</v>
      </c>
      <c r="T84" s="196">
        <v>0</v>
      </c>
      <c r="U84" s="196">
        <v>49.18</v>
      </c>
      <c r="V84" s="196">
        <v>8.74</v>
      </c>
      <c r="W84" s="196">
        <v>19.559999999999999</v>
      </c>
      <c r="X84" s="196">
        <v>62.19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106.56</v>
      </c>
      <c r="AJ84" s="196">
        <v>0</v>
      </c>
      <c r="AK84" s="196">
        <v>0</v>
      </c>
      <c r="AL84" s="196">
        <v>0</v>
      </c>
      <c r="AM84" s="196">
        <v>320</v>
      </c>
      <c r="AN84" s="196">
        <v>0</v>
      </c>
      <c r="AO84">
        <v>0</v>
      </c>
      <c r="AP84" s="196">
        <v>117.33</v>
      </c>
      <c r="AQ84" s="196">
        <v>38.03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486.36</v>
      </c>
      <c r="L85" s="196">
        <v>7.17</v>
      </c>
      <c r="M85" s="196">
        <v>54.56</v>
      </c>
      <c r="N85" s="196">
        <v>24.9</v>
      </c>
      <c r="O85" s="196">
        <v>70.349999999999994</v>
      </c>
      <c r="P85" s="196">
        <v>26.43</v>
      </c>
      <c r="Q85" s="196">
        <v>4.46</v>
      </c>
      <c r="R85" s="196">
        <v>17.87</v>
      </c>
      <c r="S85" s="196">
        <v>11.12</v>
      </c>
      <c r="T85" s="196">
        <v>0</v>
      </c>
      <c r="U85" s="196">
        <v>49.18</v>
      </c>
      <c r="V85" s="196">
        <v>8.74</v>
      </c>
      <c r="W85" s="196">
        <v>19.559999999999999</v>
      </c>
      <c r="X85" s="196">
        <v>62.19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106.56</v>
      </c>
      <c r="AJ85" s="196">
        <v>0</v>
      </c>
      <c r="AK85" s="196">
        <v>0</v>
      </c>
      <c r="AL85" s="196">
        <v>0</v>
      </c>
      <c r="AM85" s="196">
        <v>320</v>
      </c>
      <c r="AN85" s="196">
        <v>0</v>
      </c>
      <c r="AO85">
        <v>0</v>
      </c>
      <c r="AP85" s="196">
        <v>117.33</v>
      </c>
      <c r="AQ85" s="196">
        <v>38.03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486.36</v>
      </c>
      <c r="L86" s="196">
        <v>7.17</v>
      </c>
      <c r="M86" s="196">
        <v>54.56</v>
      </c>
      <c r="N86" s="196">
        <v>24.9</v>
      </c>
      <c r="O86" s="196">
        <v>70.349999999999994</v>
      </c>
      <c r="P86" s="196">
        <v>26.43</v>
      </c>
      <c r="Q86" s="196">
        <v>4.46</v>
      </c>
      <c r="R86" s="196">
        <v>17.87</v>
      </c>
      <c r="S86" s="196">
        <v>11.12</v>
      </c>
      <c r="T86" s="196">
        <v>0</v>
      </c>
      <c r="U86" s="196">
        <v>49.18</v>
      </c>
      <c r="V86" s="196">
        <v>8.74</v>
      </c>
      <c r="W86" s="196">
        <v>19.559999999999999</v>
      </c>
      <c r="X86" s="196">
        <v>62.19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106.56</v>
      </c>
      <c r="AJ86" s="196">
        <v>0</v>
      </c>
      <c r="AK86" s="196">
        <v>0</v>
      </c>
      <c r="AL86" s="196">
        <v>0</v>
      </c>
      <c r="AM86" s="196">
        <v>320</v>
      </c>
      <c r="AN86" s="196">
        <v>0</v>
      </c>
      <c r="AO86">
        <v>0</v>
      </c>
      <c r="AP86" s="196">
        <v>117.33</v>
      </c>
      <c r="AQ86" s="196">
        <v>38.03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486.36</v>
      </c>
      <c r="L87" s="196">
        <v>7.17</v>
      </c>
      <c r="M87" s="196">
        <v>54.56</v>
      </c>
      <c r="N87" s="196">
        <v>24.9</v>
      </c>
      <c r="O87" s="196">
        <v>70.349999999999994</v>
      </c>
      <c r="P87" s="196">
        <v>26.43</v>
      </c>
      <c r="Q87" s="196">
        <v>4.46</v>
      </c>
      <c r="R87" s="196">
        <v>17.87</v>
      </c>
      <c r="S87" s="196">
        <v>11.12</v>
      </c>
      <c r="T87" s="196">
        <v>0</v>
      </c>
      <c r="U87" s="196">
        <v>49.18</v>
      </c>
      <c r="V87" s="196">
        <v>8.74</v>
      </c>
      <c r="W87" s="196">
        <v>19.559999999999999</v>
      </c>
      <c r="X87" s="196">
        <v>62.19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106.56</v>
      </c>
      <c r="AJ87" s="196">
        <v>0</v>
      </c>
      <c r="AK87" s="196">
        <v>0</v>
      </c>
      <c r="AL87" s="196">
        <v>0</v>
      </c>
      <c r="AM87" s="196">
        <v>320</v>
      </c>
      <c r="AN87" s="196">
        <v>0</v>
      </c>
      <c r="AO87">
        <v>0</v>
      </c>
      <c r="AP87" s="196">
        <v>117.33</v>
      </c>
      <c r="AQ87" s="196">
        <v>38.03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486.36</v>
      </c>
      <c r="L88" s="196">
        <v>7.17</v>
      </c>
      <c r="M88" s="196">
        <v>54.56</v>
      </c>
      <c r="N88" s="196">
        <v>24.9</v>
      </c>
      <c r="O88" s="196">
        <v>70.349999999999994</v>
      </c>
      <c r="P88" s="196">
        <v>26.43</v>
      </c>
      <c r="Q88" s="196">
        <v>4.46</v>
      </c>
      <c r="R88" s="196">
        <v>17.87</v>
      </c>
      <c r="S88" s="196">
        <v>11.12</v>
      </c>
      <c r="T88" s="196">
        <v>0</v>
      </c>
      <c r="U88" s="196">
        <v>49.18</v>
      </c>
      <c r="V88" s="196">
        <v>8.74</v>
      </c>
      <c r="W88" s="196">
        <v>19.559999999999999</v>
      </c>
      <c r="X88" s="196">
        <v>62.19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106.56</v>
      </c>
      <c r="AJ88" s="196">
        <v>0</v>
      </c>
      <c r="AK88" s="196">
        <v>0</v>
      </c>
      <c r="AL88" s="196">
        <v>0</v>
      </c>
      <c r="AM88" s="196">
        <v>320</v>
      </c>
      <c r="AN88" s="196">
        <v>0</v>
      </c>
      <c r="AO88">
        <v>0</v>
      </c>
      <c r="AP88" s="196">
        <v>117.33</v>
      </c>
      <c r="AQ88" s="196">
        <v>38.03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486.57</v>
      </c>
      <c r="L89" s="196">
        <v>7.17</v>
      </c>
      <c r="M89" s="196">
        <v>54.56</v>
      </c>
      <c r="N89" s="196">
        <v>24.9</v>
      </c>
      <c r="O89" s="196">
        <v>70.349999999999994</v>
      </c>
      <c r="P89" s="196">
        <v>26.43</v>
      </c>
      <c r="Q89" s="196">
        <v>4.46</v>
      </c>
      <c r="R89" s="196">
        <v>17.87</v>
      </c>
      <c r="S89" s="196">
        <v>11.12</v>
      </c>
      <c r="T89" s="196">
        <v>0</v>
      </c>
      <c r="U89" s="196">
        <v>49.18</v>
      </c>
      <c r="V89" s="196">
        <v>8.74</v>
      </c>
      <c r="W89" s="196">
        <v>19.559999999999999</v>
      </c>
      <c r="X89" s="196">
        <v>62.19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106.56</v>
      </c>
      <c r="AJ89" s="196">
        <v>0</v>
      </c>
      <c r="AK89" s="196">
        <v>0</v>
      </c>
      <c r="AL89" s="196">
        <v>0</v>
      </c>
      <c r="AM89" s="196">
        <v>320</v>
      </c>
      <c r="AN89" s="196">
        <v>0</v>
      </c>
      <c r="AO89">
        <v>0</v>
      </c>
      <c r="AP89" s="196">
        <v>117.33</v>
      </c>
      <c r="AQ89" s="196">
        <v>38.03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486.58</v>
      </c>
      <c r="L90" s="196">
        <v>7.17</v>
      </c>
      <c r="M90" s="196">
        <v>54.56</v>
      </c>
      <c r="N90" s="196">
        <v>24.9</v>
      </c>
      <c r="O90" s="196">
        <v>70.349999999999994</v>
      </c>
      <c r="P90" s="196">
        <v>26.43</v>
      </c>
      <c r="Q90" s="196">
        <v>4.46</v>
      </c>
      <c r="R90" s="196">
        <v>17.87</v>
      </c>
      <c r="S90" s="196">
        <v>11.12</v>
      </c>
      <c r="T90" s="196">
        <v>0</v>
      </c>
      <c r="U90" s="196">
        <v>49.18</v>
      </c>
      <c r="V90" s="196">
        <v>8.74</v>
      </c>
      <c r="W90" s="196">
        <v>19.559999999999999</v>
      </c>
      <c r="X90" s="196">
        <v>62.19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126.16</v>
      </c>
      <c r="AJ90" s="196">
        <v>0</v>
      </c>
      <c r="AK90" s="196">
        <v>0</v>
      </c>
      <c r="AL90" s="196">
        <v>0</v>
      </c>
      <c r="AM90" s="196">
        <v>320</v>
      </c>
      <c r="AN90" s="196">
        <v>0</v>
      </c>
      <c r="AO90">
        <v>0</v>
      </c>
      <c r="AP90" s="196">
        <v>117.33</v>
      </c>
      <c r="AQ90" s="196">
        <v>38.03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486.57</v>
      </c>
      <c r="L91" s="196">
        <v>7.17</v>
      </c>
      <c r="M91" s="196">
        <v>54.56</v>
      </c>
      <c r="N91" s="196">
        <v>24.9</v>
      </c>
      <c r="O91" s="196">
        <v>70.349999999999994</v>
      </c>
      <c r="P91" s="196">
        <v>26.43</v>
      </c>
      <c r="Q91" s="196">
        <v>4.46</v>
      </c>
      <c r="R91" s="196">
        <v>17.87</v>
      </c>
      <c r="S91" s="196">
        <v>11.12</v>
      </c>
      <c r="T91" s="196">
        <v>0</v>
      </c>
      <c r="U91" s="196">
        <v>49.18</v>
      </c>
      <c r="V91" s="196">
        <v>8.74</v>
      </c>
      <c r="W91" s="196">
        <v>19.559999999999999</v>
      </c>
      <c r="X91" s="196">
        <v>62.19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284</v>
      </c>
      <c r="AN91" s="196">
        <v>0</v>
      </c>
      <c r="AO91">
        <v>0</v>
      </c>
      <c r="AP91" s="196">
        <v>117.33</v>
      </c>
      <c r="AQ91" s="196">
        <v>38.03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486.57</v>
      </c>
      <c r="L92" s="196">
        <v>7.17</v>
      </c>
      <c r="M92" s="196">
        <v>54.56</v>
      </c>
      <c r="N92" s="196">
        <v>24.9</v>
      </c>
      <c r="O92" s="196">
        <v>70.349999999999994</v>
      </c>
      <c r="P92" s="196">
        <v>26.43</v>
      </c>
      <c r="Q92" s="196">
        <v>4.46</v>
      </c>
      <c r="R92" s="196">
        <v>17.87</v>
      </c>
      <c r="S92" s="196">
        <v>11.12</v>
      </c>
      <c r="T92" s="196">
        <v>0</v>
      </c>
      <c r="U92" s="196">
        <v>49.18</v>
      </c>
      <c r="V92" s="196">
        <v>8.74</v>
      </c>
      <c r="W92" s="196">
        <v>19.559999999999999</v>
      </c>
      <c r="X92" s="196">
        <v>62.19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278</v>
      </c>
      <c r="AN92" s="196">
        <v>0</v>
      </c>
      <c r="AO92">
        <v>0</v>
      </c>
      <c r="AP92" s="196">
        <v>117.33</v>
      </c>
      <c r="AQ92" s="196">
        <v>38.03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486.57</v>
      </c>
      <c r="L93" s="196">
        <v>7.17</v>
      </c>
      <c r="M93" s="196">
        <v>54.56</v>
      </c>
      <c r="N93" s="196">
        <v>24.9</v>
      </c>
      <c r="O93" s="196">
        <v>70.349999999999994</v>
      </c>
      <c r="P93" s="196">
        <v>26.43</v>
      </c>
      <c r="Q93" s="196">
        <v>4.45</v>
      </c>
      <c r="R93" s="196">
        <v>17.87</v>
      </c>
      <c r="S93" s="196">
        <v>11.12</v>
      </c>
      <c r="T93" s="196">
        <v>0</v>
      </c>
      <c r="U93" s="196">
        <v>49.18</v>
      </c>
      <c r="V93" s="196">
        <v>8.74</v>
      </c>
      <c r="W93" s="196">
        <v>19.559999999999999</v>
      </c>
      <c r="X93" s="196">
        <v>62.19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271</v>
      </c>
      <c r="AN93" s="196">
        <v>0</v>
      </c>
      <c r="AO93">
        <v>0</v>
      </c>
      <c r="AP93" s="196">
        <v>117.33</v>
      </c>
      <c r="AQ93" s="196">
        <v>38.03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486.57</v>
      </c>
      <c r="L94" s="196">
        <v>7.17</v>
      </c>
      <c r="M94" s="196">
        <v>54.56</v>
      </c>
      <c r="N94" s="196">
        <v>24.9</v>
      </c>
      <c r="O94" s="196">
        <v>70.349999999999994</v>
      </c>
      <c r="P94" s="196">
        <v>26.43</v>
      </c>
      <c r="Q94" s="196">
        <v>4.45</v>
      </c>
      <c r="R94" s="196">
        <v>17.87</v>
      </c>
      <c r="S94" s="196">
        <v>11.12</v>
      </c>
      <c r="T94" s="196">
        <v>0</v>
      </c>
      <c r="U94" s="196">
        <v>49.18</v>
      </c>
      <c r="V94" s="196">
        <v>8.74</v>
      </c>
      <c r="W94" s="196">
        <v>19.559999999999999</v>
      </c>
      <c r="X94" s="196">
        <v>62.19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287</v>
      </c>
      <c r="AN94" s="196">
        <v>0</v>
      </c>
      <c r="AO94">
        <v>0</v>
      </c>
      <c r="AP94" s="196">
        <v>117.33</v>
      </c>
      <c r="AQ94" s="196">
        <v>38.03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486.57</v>
      </c>
      <c r="L95" s="196">
        <v>7.47</v>
      </c>
      <c r="M95" s="196">
        <v>54.56</v>
      </c>
      <c r="N95" s="196">
        <v>24.9</v>
      </c>
      <c r="O95" s="196">
        <v>70.349999999999994</v>
      </c>
      <c r="P95" s="196">
        <v>26.43</v>
      </c>
      <c r="Q95" s="196">
        <v>4.45</v>
      </c>
      <c r="R95" s="196">
        <v>17.87</v>
      </c>
      <c r="S95" s="196">
        <v>11.13</v>
      </c>
      <c r="T95" s="196">
        <v>0</v>
      </c>
      <c r="U95" s="196">
        <v>49.18</v>
      </c>
      <c r="V95" s="196">
        <v>8.74</v>
      </c>
      <c r="W95" s="196">
        <v>19.559999999999999</v>
      </c>
      <c r="X95" s="196">
        <v>62.19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240</v>
      </c>
      <c r="AN95" s="196">
        <v>0</v>
      </c>
      <c r="AO95">
        <v>0</v>
      </c>
      <c r="AP95" s="196">
        <v>117.33</v>
      </c>
      <c r="AQ95" s="196">
        <v>38.03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486.57</v>
      </c>
      <c r="L96" s="196">
        <v>7.17</v>
      </c>
      <c r="M96" s="196">
        <v>54.56</v>
      </c>
      <c r="N96" s="196">
        <v>24.9</v>
      </c>
      <c r="O96" s="196">
        <v>70.349999999999994</v>
      </c>
      <c r="P96" s="196">
        <v>26.43</v>
      </c>
      <c r="Q96" s="196">
        <v>4.45</v>
      </c>
      <c r="R96" s="196">
        <v>17.87</v>
      </c>
      <c r="S96" s="196">
        <v>11.13</v>
      </c>
      <c r="T96" s="196">
        <v>0</v>
      </c>
      <c r="U96" s="196">
        <v>49.18</v>
      </c>
      <c r="V96" s="196">
        <v>8.74</v>
      </c>
      <c r="W96" s="196">
        <v>19.559999999999999</v>
      </c>
      <c r="X96" s="196">
        <v>62.19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240</v>
      </c>
      <c r="AN96" s="196">
        <v>0</v>
      </c>
      <c r="AO96">
        <v>0</v>
      </c>
      <c r="AP96" s="196">
        <v>117.33</v>
      </c>
      <c r="AQ96" s="196">
        <v>38.03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486.57</v>
      </c>
      <c r="L97" s="196">
        <v>7.17</v>
      </c>
      <c r="M97" s="196">
        <v>54.56</v>
      </c>
      <c r="N97" s="196">
        <v>24.9</v>
      </c>
      <c r="O97" s="196">
        <v>70.349999999999994</v>
      </c>
      <c r="P97" s="196">
        <v>26.43</v>
      </c>
      <c r="Q97" s="196">
        <v>4.45</v>
      </c>
      <c r="R97" s="196">
        <v>17.87</v>
      </c>
      <c r="S97" s="196">
        <v>11.13</v>
      </c>
      <c r="T97" s="196">
        <v>0</v>
      </c>
      <c r="U97" s="196">
        <v>49.18</v>
      </c>
      <c r="V97" s="196">
        <v>8.74</v>
      </c>
      <c r="W97" s="196">
        <v>19.559999999999999</v>
      </c>
      <c r="X97" s="196">
        <v>62.19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180</v>
      </c>
      <c r="AN97" s="196">
        <v>0</v>
      </c>
      <c r="AO97">
        <v>0</v>
      </c>
      <c r="AP97" s="196">
        <v>117.33</v>
      </c>
      <c r="AQ97" s="196">
        <v>38.03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486.57</v>
      </c>
      <c r="L98" s="196">
        <v>7.17</v>
      </c>
      <c r="M98" s="196">
        <v>54.56</v>
      </c>
      <c r="N98" s="196">
        <v>24.9</v>
      </c>
      <c r="O98" s="196">
        <v>70.349999999999994</v>
      </c>
      <c r="P98" s="196">
        <v>26.43</v>
      </c>
      <c r="Q98" s="196">
        <v>4.45</v>
      </c>
      <c r="R98" s="196">
        <v>17.87</v>
      </c>
      <c r="S98" s="196">
        <v>11.13</v>
      </c>
      <c r="T98" s="196">
        <v>0</v>
      </c>
      <c r="U98" s="196">
        <v>49.18</v>
      </c>
      <c r="V98" s="196">
        <v>8.74</v>
      </c>
      <c r="W98" s="196">
        <v>19.559999999999999</v>
      </c>
      <c r="X98" s="196">
        <v>62.19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117.33</v>
      </c>
      <c r="AQ98" s="196">
        <v>38.03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10.524145000000008</v>
      </c>
      <c r="L99">
        <f t="shared" si="0"/>
        <v>0.18449499999999969</v>
      </c>
      <c r="M99">
        <f t="shared" si="0"/>
        <v>1.2450400000000008</v>
      </c>
      <c r="N99">
        <f t="shared" si="0"/>
        <v>0.59760000000000102</v>
      </c>
      <c r="O99">
        <f t="shared" si="0"/>
        <v>1.6884000000000026</v>
      </c>
      <c r="P99">
        <f t="shared" si="0"/>
        <v>0.59944499999999978</v>
      </c>
      <c r="Q99">
        <f t="shared" si="0"/>
        <v>0.1006849999999999</v>
      </c>
      <c r="R99">
        <f t="shared" si="0"/>
        <v>0.39506749999999913</v>
      </c>
      <c r="S99">
        <f t="shared" si="0"/>
        <v>0.24502250000000006</v>
      </c>
      <c r="T99">
        <f t="shared" si="0"/>
        <v>0</v>
      </c>
      <c r="U99">
        <f t="shared" si="0"/>
        <v>1.2543925000000011</v>
      </c>
      <c r="V99">
        <f t="shared" si="0"/>
        <v>0.18943250000000014</v>
      </c>
      <c r="W99">
        <f t="shared" si="0"/>
        <v>0.43952499999999911</v>
      </c>
      <c r="X99">
        <f t="shared" si="0"/>
        <v>1.3902499999999982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2.8761274999999999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6.36</v>
      </c>
      <c r="AN99">
        <f t="shared" si="0"/>
        <v>0</v>
      </c>
      <c r="AO99">
        <f t="shared" si="0"/>
        <v>0</v>
      </c>
      <c r="AP99">
        <f t="shared" si="0"/>
        <v>2.5966949999999986</v>
      </c>
      <c r="AQ99">
        <f t="shared" ref="AQ99:AT99" si="1">SUM(AQ3:AQ98)/4000</f>
        <v>0.83740000000000148</v>
      </c>
      <c r="AR99">
        <f t="shared" si="1"/>
        <v>0.43558500000000006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76.790000000000006</v>
      </c>
      <c r="L3" s="196">
        <v>32.64</v>
      </c>
      <c r="M3" s="196">
        <v>0</v>
      </c>
      <c r="N3" s="196">
        <v>14.4</v>
      </c>
      <c r="O3" s="196">
        <v>48.36</v>
      </c>
      <c r="P3" s="196">
        <v>66.27</v>
      </c>
      <c r="Q3" s="196">
        <v>1.92</v>
      </c>
      <c r="R3" s="196">
        <v>4.8</v>
      </c>
      <c r="S3" s="196">
        <v>2.88</v>
      </c>
      <c r="T3" s="196">
        <v>0</v>
      </c>
      <c r="U3" s="196">
        <v>317.69</v>
      </c>
      <c r="V3" s="196">
        <v>0</v>
      </c>
      <c r="W3" s="196">
        <v>5.87</v>
      </c>
      <c r="X3" s="196">
        <v>17.28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32.64</v>
      </c>
      <c r="AQ3" s="196">
        <v>10.56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76.790000000000006</v>
      </c>
      <c r="L4" s="196">
        <v>32.64</v>
      </c>
      <c r="M4" s="196">
        <v>0</v>
      </c>
      <c r="N4" s="196">
        <v>14.4</v>
      </c>
      <c r="O4" s="196">
        <v>48.36</v>
      </c>
      <c r="P4" s="196">
        <v>66.27</v>
      </c>
      <c r="Q4" s="196">
        <v>1.92</v>
      </c>
      <c r="R4" s="196">
        <v>4.8</v>
      </c>
      <c r="S4" s="196">
        <v>2.88</v>
      </c>
      <c r="T4" s="196">
        <v>0</v>
      </c>
      <c r="U4" s="196">
        <v>317.69</v>
      </c>
      <c r="V4" s="196">
        <v>0</v>
      </c>
      <c r="W4" s="196">
        <v>4.8</v>
      </c>
      <c r="X4" s="196">
        <v>17.28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32.64</v>
      </c>
      <c r="AQ4" s="196">
        <v>10.56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76.790000000000006</v>
      </c>
      <c r="L5" s="196">
        <v>32.64</v>
      </c>
      <c r="M5" s="196">
        <v>0</v>
      </c>
      <c r="N5" s="196">
        <v>14.4</v>
      </c>
      <c r="O5" s="196">
        <v>48.36</v>
      </c>
      <c r="P5" s="196">
        <v>66.27</v>
      </c>
      <c r="Q5" s="196">
        <v>1.92</v>
      </c>
      <c r="R5" s="196">
        <v>4.8</v>
      </c>
      <c r="S5" s="196">
        <v>2.88</v>
      </c>
      <c r="T5" s="196">
        <v>0</v>
      </c>
      <c r="U5" s="196">
        <v>317.69</v>
      </c>
      <c r="V5" s="196">
        <v>0</v>
      </c>
      <c r="W5" s="196">
        <v>4.8</v>
      </c>
      <c r="X5" s="196">
        <v>17.28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32.64</v>
      </c>
      <c r="AQ5" s="196">
        <v>10.56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76.790000000000006</v>
      </c>
      <c r="L6" s="196">
        <v>32.64</v>
      </c>
      <c r="M6" s="196">
        <v>0</v>
      </c>
      <c r="N6" s="196">
        <v>14.4</v>
      </c>
      <c r="O6" s="196">
        <v>48.36</v>
      </c>
      <c r="P6" s="196">
        <v>66.27</v>
      </c>
      <c r="Q6" s="196">
        <v>1.92</v>
      </c>
      <c r="R6" s="196">
        <v>4.8</v>
      </c>
      <c r="S6" s="196">
        <v>2.88</v>
      </c>
      <c r="T6" s="196">
        <v>0</v>
      </c>
      <c r="U6" s="196">
        <v>317.69</v>
      </c>
      <c r="V6" s="196">
        <v>0</v>
      </c>
      <c r="W6" s="196">
        <v>4.8</v>
      </c>
      <c r="X6" s="196">
        <v>17.28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32.64</v>
      </c>
      <c r="AQ6" s="196">
        <v>10.56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76.790000000000006</v>
      </c>
      <c r="L7" s="196">
        <v>32.64</v>
      </c>
      <c r="M7" s="196">
        <v>0</v>
      </c>
      <c r="N7" s="196">
        <v>14.4</v>
      </c>
      <c r="O7" s="196">
        <v>48.36</v>
      </c>
      <c r="P7" s="196">
        <v>66.27</v>
      </c>
      <c r="Q7" s="196">
        <v>1.92</v>
      </c>
      <c r="R7" s="196">
        <v>4.8</v>
      </c>
      <c r="S7" s="196">
        <v>2.88</v>
      </c>
      <c r="T7" s="196">
        <v>0</v>
      </c>
      <c r="U7" s="196">
        <v>317.69</v>
      </c>
      <c r="V7" s="196">
        <v>0</v>
      </c>
      <c r="W7" s="196">
        <v>4.8</v>
      </c>
      <c r="X7" s="196">
        <v>17.28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32.64</v>
      </c>
      <c r="AQ7" s="196">
        <v>10.56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76.790000000000006</v>
      </c>
      <c r="L8" s="196">
        <v>32.64</v>
      </c>
      <c r="M8" s="196">
        <v>0</v>
      </c>
      <c r="N8" s="196">
        <v>14.4</v>
      </c>
      <c r="O8" s="196">
        <v>48.36</v>
      </c>
      <c r="P8" s="196">
        <v>66.27</v>
      </c>
      <c r="Q8" s="196">
        <v>1.92</v>
      </c>
      <c r="R8" s="196">
        <v>4.8</v>
      </c>
      <c r="S8" s="196">
        <v>2.88</v>
      </c>
      <c r="T8" s="196">
        <v>0</v>
      </c>
      <c r="U8" s="196">
        <v>317.69</v>
      </c>
      <c r="V8" s="196">
        <v>0</v>
      </c>
      <c r="W8" s="196">
        <v>4.8</v>
      </c>
      <c r="X8" s="196">
        <v>17.28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32.64</v>
      </c>
      <c r="AQ8" s="196">
        <v>10.56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76.790000000000006</v>
      </c>
      <c r="L9" s="196">
        <v>32.64</v>
      </c>
      <c r="M9" s="196">
        <v>0</v>
      </c>
      <c r="N9" s="196">
        <v>14.4</v>
      </c>
      <c r="O9" s="196">
        <v>48.36</v>
      </c>
      <c r="P9" s="196">
        <v>66.27</v>
      </c>
      <c r="Q9" s="196">
        <v>1.92</v>
      </c>
      <c r="R9" s="196">
        <v>4.8</v>
      </c>
      <c r="S9" s="196">
        <v>2.88</v>
      </c>
      <c r="T9" s="196">
        <v>0</v>
      </c>
      <c r="U9" s="196">
        <v>317.69</v>
      </c>
      <c r="V9" s="196">
        <v>0</v>
      </c>
      <c r="W9" s="196">
        <v>4.8</v>
      </c>
      <c r="X9" s="196">
        <v>17.28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32.64</v>
      </c>
      <c r="AQ9" s="196">
        <v>10.56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76.790000000000006</v>
      </c>
      <c r="L10" s="196">
        <v>32.64</v>
      </c>
      <c r="M10" s="196">
        <v>0</v>
      </c>
      <c r="N10" s="196">
        <v>14.4</v>
      </c>
      <c r="O10" s="196">
        <v>48.36</v>
      </c>
      <c r="P10" s="196">
        <v>66.27</v>
      </c>
      <c r="Q10" s="196">
        <v>1.92</v>
      </c>
      <c r="R10" s="196">
        <v>4.8</v>
      </c>
      <c r="S10" s="196">
        <v>2.88</v>
      </c>
      <c r="T10" s="196">
        <v>0</v>
      </c>
      <c r="U10" s="196">
        <v>315.77999999999997</v>
      </c>
      <c r="V10" s="196">
        <v>0</v>
      </c>
      <c r="W10" s="196">
        <v>4.8</v>
      </c>
      <c r="X10" s="196">
        <v>17.28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32.64</v>
      </c>
      <c r="AQ10" s="196">
        <v>10.56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76.790000000000006</v>
      </c>
      <c r="L11" s="196">
        <v>32.64</v>
      </c>
      <c r="M11" s="196">
        <v>0</v>
      </c>
      <c r="N11" s="196">
        <v>14.4</v>
      </c>
      <c r="O11" s="196">
        <v>48.36</v>
      </c>
      <c r="P11" s="196">
        <v>66.27</v>
      </c>
      <c r="Q11" s="196">
        <v>1.92</v>
      </c>
      <c r="R11" s="196">
        <v>4.8</v>
      </c>
      <c r="S11" s="196">
        <v>2.88</v>
      </c>
      <c r="T11" s="196">
        <v>0</v>
      </c>
      <c r="U11" s="196">
        <v>313.22000000000003</v>
      </c>
      <c r="V11" s="196">
        <v>0</v>
      </c>
      <c r="W11" s="196">
        <v>4.8</v>
      </c>
      <c r="X11" s="196">
        <v>17.28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32.64</v>
      </c>
      <c r="AQ11" s="196">
        <v>10.56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76.790000000000006</v>
      </c>
      <c r="L12" s="196">
        <v>32.64</v>
      </c>
      <c r="M12" s="196">
        <v>0</v>
      </c>
      <c r="N12" s="196">
        <v>14.4</v>
      </c>
      <c r="O12" s="196">
        <v>48.36</v>
      </c>
      <c r="P12" s="196">
        <v>66.27</v>
      </c>
      <c r="Q12" s="196">
        <v>1.92</v>
      </c>
      <c r="R12" s="196">
        <v>4.8</v>
      </c>
      <c r="S12" s="196">
        <v>2.88</v>
      </c>
      <c r="T12" s="196">
        <v>0</v>
      </c>
      <c r="U12" s="196">
        <v>313.22000000000003</v>
      </c>
      <c r="V12" s="196">
        <v>0</v>
      </c>
      <c r="W12" s="196">
        <v>4.8</v>
      </c>
      <c r="X12" s="196">
        <v>17.28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32.64</v>
      </c>
      <c r="AQ12" s="196">
        <v>10.56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76.790000000000006</v>
      </c>
      <c r="L13" s="196">
        <v>32.64</v>
      </c>
      <c r="M13" s="196">
        <v>0</v>
      </c>
      <c r="N13" s="196">
        <v>14.4</v>
      </c>
      <c r="O13" s="196">
        <v>48.36</v>
      </c>
      <c r="P13" s="196">
        <v>66.27</v>
      </c>
      <c r="Q13" s="196">
        <v>1.92</v>
      </c>
      <c r="R13" s="196">
        <v>4.8</v>
      </c>
      <c r="S13" s="196">
        <v>2.88</v>
      </c>
      <c r="T13" s="196">
        <v>0</v>
      </c>
      <c r="U13" s="196">
        <v>313.22000000000003</v>
      </c>
      <c r="V13" s="196">
        <v>0</v>
      </c>
      <c r="W13" s="196">
        <v>4.8</v>
      </c>
      <c r="X13" s="196">
        <v>17.28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32.64</v>
      </c>
      <c r="AQ13" s="196">
        <v>10.56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76.790000000000006</v>
      </c>
      <c r="L14" s="196">
        <v>32.64</v>
      </c>
      <c r="M14" s="196">
        <v>0</v>
      </c>
      <c r="N14" s="196">
        <v>14.4</v>
      </c>
      <c r="O14" s="196">
        <v>48.36</v>
      </c>
      <c r="P14" s="196">
        <v>66.27</v>
      </c>
      <c r="Q14" s="196">
        <v>1.92</v>
      </c>
      <c r="R14" s="196">
        <v>4.8</v>
      </c>
      <c r="S14" s="196">
        <v>2.88</v>
      </c>
      <c r="T14" s="196">
        <v>0</v>
      </c>
      <c r="U14" s="196">
        <v>313.22000000000003</v>
      </c>
      <c r="V14" s="196">
        <v>0</v>
      </c>
      <c r="W14" s="196">
        <v>4.8</v>
      </c>
      <c r="X14" s="196">
        <v>17.28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32.64</v>
      </c>
      <c r="AQ14" s="196">
        <v>10.56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76.790000000000006</v>
      </c>
      <c r="L15" s="196">
        <v>32.64</v>
      </c>
      <c r="M15" s="196">
        <v>0</v>
      </c>
      <c r="N15" s="196">
        <v>14.4</v>
      </c>
      <c r="O15" s="196">
        <v>48.36</v>
      </c>
      <c r="P15" s="196">
        <v>66.27</v>
      </c>
      <c r="Q15" s="196">
        <v>1.92</v>
      </c>
      <c r="R15" s="196">
        <v>4.8</v>
      </c>
      <c r="S15" s="196">
        <v>2.88</v>
      </c>
      <c r="T15" s="196">
        <v>0</v>
      </c>
      <c r="U15" s="196">
        <v>313.22000000000003</v>
      </c>
      <c r="V15" s="196">
        <v>0</v>
      </c>
      <c r="W15" s="196">
        <v>4.8</v>
      </c>
      <c r="X15" s="196">
        <v>17.28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32.64</v>
      </c>
      <c r="AQ15" s="196">
        <v>10.56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76.790000000000006</v>
      </c>
      <c r="L16" s="196">
        <v>32.64</v>
      </c>
      <c r="M16" s="196">
        <v>0</v>
      </c>
      <c r="N16" s="196">
        <v>14.4</v>
      </c>
      <c r="O16" s="196">
        <v>48.36</v>
      </c>
      <c r="P16" s="196">
        <v>66.27</v>
      </c>
      <c r="Q16" s="196">
        <v>1.92</v>
      </c>
      <c r="R16" s="196">
        <v>4.8</v>
      </c>
      <c r="S16" s="196">
        <v>2.88</v>
      </c>
      <c r="T16" s="196">
        <v>0</v>
      </c>
      <c r="U16" s="196">
        <v>313.22000000000003</v>
      </c>
      <c r="V16" s="196">
        <v>0</v>
      </c>
      <c r="W16" s="196">
        <v>4.8</v>
      </c>
      <c r="X16" s="196">
        <v>17.28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32.64</v>
      </c>
      <c r="AQ16" s="196">
        <v>10.56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76.790000000000006</v>
      </c>
      <c r="L17" s="196">
        <v>32.64</v>
      </c>
      <c r="M17" s="196">
        <v>0</v>
      </c>
      <c r="N17" s="196">
        <v>14.4</v>
      </c>
      <c r="O17" s="196">
        <v>48.36</v>
      </c>
      <c r="P17" s="196">
        <v>66.27</v>
      </c>
      <c r="Q17" s="196">
        <v>1.92</v>
      </c>
      <c r="R17" s="196">
        <v>4.8</v>
      </c>
      <c r="S17" s="196">
        <v>2.88</v>
      </c>
      <c r="T17" s="196">
        <v>0</v>
      </c>
      <c r="U17" s="196">
        <v>313.22000000000003</v>
      </c>
      <c r="V17" s="196">
        <v>0</v>
      </c>
      <c r="W17" s="196">
        <v>4.8</v>
      </c>
      <c r="X17" s="196">
        <v>17.28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32.64</v>
      </c>
      <c r="AQ17" s="196">
        <v>10.56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76.790000000000006</v>
      </c>
      <c r="L18" s="196">
        <v>32.64</v>
      </c>
      <c r="M18" s="196">
        <v>0</v>
      </c>
      <c r="N18" s="196">
        <v>14.4</v>
      </c>
      <c r="O18" s="196">
        <v>48.36</v>
      </c>
      <c r="P18" s="196">
        <v>66.27</v>
      </c>
      <c r="Q18" s="196">
        <v>1.92</v>
      </c>
      <c r="R18" s="196">
        <v>4.8</v>
      </c>
      <c r="S18" s="196">
        <v>2.88</v>
      </c>
      <c r="T18" s="196">
        <v>0</v>
      </c>
      <c r="U18" s="196">
        <v>313.22000000000003</v>
      </c>
      <c r="V18" s="196">
        <v>0</v>
      </c>
      <c r="W18" s="196">
        <v>4.8</v>
      </c>
      <c r="X18" s="196">
        <v>17.28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32.64</v>
      </c>
      <c r="AQ18" s="196">
        <v>10.56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76.790000000000006</v>
      </c>
      <c r="L19" s="196">
        <v>32.64</v>
      </c>
      <c r="M19" s="196">
        <v>0</v>
      </c>
      <c r="N19" s="196">
        <v>14.4</v>
      </c>
      <c r="O19" s="196">
        <v>48.36</v>
      </c>
      <c r="P19" s="196">
        <v>66.27</v>
      </c>
      <c r="Q19" s="196">
        <v>1.92</v>
      </c>
      <c r="R19" s="196">
        <v>4.8</v>
      </c>
      <c r="S19" s="196">
        <v>2.88</v>
      </c>
      <c r="T19" s="196">
        <v>0</v>
      </c>
      <c r="U19" s="196">
        <v>313.22000000000003</v>
      </c>
      <c r="V19" s="196">
        <v>0</v>
      </c>
      <c r="W19" s="196">
        <v>4.8</v>
      </c>
      <c r="X19" s="196">
        <v>17.28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32.64</v>
      </c>
      <c r="AQ19" s="196">
        <v>10.56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76.790000000000006</v>
      </c>
      <c r="L20" s="196">
        <v>32.64</v>
      </c>
      <c r="M20" s="196">
        <v>0</v>
      </c>
      <c r="N20" s="196">
        <v>14.4</v>
      </c>
      <c r="O20" s="196">
        <v>48.36</v>
      </c>
      <c r="P20" s="196">
        <v>66.27</v>
      </c>
      <c r="Q20" s="196">
        <v>1.92</v>
      </c>
      <c r="R20" s="196">
        <v>4.8</v>
      </c>
      <c r="S20" s="196">
        <v>2.88</v>
      </c>
      <c r="T20" s="196">
        <v>0</v>
      </c>
      <c r="U20" s="196">
        <v>313.22000000000003</v>
      </c>
      <c r="V20" s="196">
        <v>0</v>
      </c>
      <c r="W20" s="196">
        <v>4.8</v>
      </c>
      <c r="X20" s="196">
        <v>17.28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32.64</v>
      </c>
      <c r="AQ20" s="196">
        <v>10.56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76.790000000000006</v>
      </c>
      <c r="L21" s="196">
        <v>32.64</v>
      </c>
      <c r="M21" s="196">
        <v>0</v>
      </c>
      <c r="N21" s="196">
        <v>14.4</v>
      </c>
      <c r="O21" s="196">
        <v>48.36</v>
      </c>
      <c r="P21" s="196">
        <v>66.27</v>
      </c>
      <c r="Q21" s="196">
        <v>1.92</v>
      </c>
      <c r="R21" s="196">
        <v>4.8</v>
      </c>
      <c r="S21" s="196">
        <v>2.88</v>
      </c>
      <c r="T21" s="196">
        <v>0</v>
      </c>
      <c r="U21" s="196">
        <v>313.22000000000003</v>
      </c>
      <c r="V21" s="196">
        <v>0</v>
      </c>
      <c r="W21" s="196">
        <v>4.8</v>
      </c>
      <c r="X21" s="196">
        <v>17.28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32.64</v>
      </c>
      <c r="AQ21" s="196">
        <v>10.56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76.790000000000006</v>
      </c>
      <c r="L22" s="196">
        <v>32.64</v>
      </c>
      <c r="M22" s="196">
        <v>0</v>
      </c>
      <c r="N22" s="196">
        <v>14.4</v>
      </c>
      <c r="O22" s="196">
        <v>48.36</v>
      </c>
      <c r="P22" s="196">
        <v>66.27</v>
      </c>
      <c r="Q22" s="196">
        <v>1.92</v>
      </c>
      <c r="R22" s="196">
        <v>4.8</v>
      </c>
      <c r="S22" s="196">
        <v>2.88</v>
      </c>
      <c r="T22" s="196">
        <v>0</v>
      </c>
      <c r="U22" s="196">
        <v>313.22000000000003</v>
      </c>
      <c r="V22" s="196">
        <v>0</v>
      </c>
      <c r="W22" s="196">
        <v>4.8</v>
      </c>
      <c r="X22" s="196">
        <v>17.28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32.64</v>
      </c>
      <c r="AQ22" s="196">
        <v>10.56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76.790000000000006</v>
      </c>
      <c r="L23" s="196">
        <v>32.64</v>
      </c>
      <c r="M23" s="196">
        <v>0</v>
      </c>
      <c r="N23" s="196">
        <v>14.4</v>
      </c>
      <c r="O23" s="196">
        <v>48.36</v>
      </c>
      <c r="P23" s="196">
        <v>66.27</v>
      </c>
      <c r="Q23" s="196">
        <v>1.92</v>
      </c>
      <c r="R23" s="196">
        <v>4.03</v>
      </c>
      <c r="S23" s="196">
        <v>2.52</v>
      </c>
      <c r="T23" s="196">
        <v>0</v>
      </c>
      <c r="U23" s="196">
        <v>313.22000000000003</v>
      </c>
      <c r="V23" s="196">
        <v>0</v>
      </c>
      <c r="W23" s="196">
        <v>10.91</v>
      </c>
      <c r="X23" s="196">
        <v>31.62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32.64</v>
      </c>
      <c r="AQ23" s="196">
        <v>10.56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76.790000000000006</v>
      </c>
      <c r="L24" s="196">
        <v>32.64</v>
      </c>
      <c r="M24" s="196">
        <v>0</v>
      </c>
      <c r="N24" s="196">
        <v>14.4</v>
      </c>
      <c r="O24" s="196">
        <v>48.36</v>
      </c>
      <c r="P24" s="196">
        <v>66.27</v>
      </c>
      <c r="Q24" s="196">
        <v>1.92</v>
      </c>
      <c r="R24" s="196">
        <v>4.8</v>
      </c>
      <c r="S24" s="196">
        <v>2.88</v>
      </c>
      <c r="T24" s="196">
        <v>0</v>
      </c>
      <c r="U24" s="196">
        <v>313.22000000000003</v>
      </c>
      <c r="V24" s="196">
        <v>0</v>
      </c>
      <c r="W24" s="196">
        <v>11.32</v>
      </c>
      <c r="X24" s="196">
        <v>35.97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32.64</v>
      </c>
      <c r="AQ24" s="196">
        <v>10.56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76.790000000000006</v>
      </c>
      <c r="L25" s="196">
        <v>32.64</v>
      </c>
      <c r="M25" s="196">
        <v>0</v>
      </c>
      <c r="N25" s="196">
        <v>14.4</v>
      </c>
      <c r="O25" s="196">
        <v>48.36</v>
      </c>
      <c r="P25" s="196">
        <v>66.27</v>
      </c>
      <c r="Q25" s="196">
        <v>1.92</v>
      </c>
      <c r="R25" s="196">
        <v>4.8</v>
      </c>
      <c r="S25" s="196">
        <v>2.88</v>
      </c>
      <c r="T25" s="196">
        <v>0</v>
      </c>
      <c r="U25" s="196">
        <v>313.22000000000003</v>
      </c>
      <c r="V25" s="196">
        <v>0</v>
      </c>
      <c r="W25" s="196">
        <v>11.16</v>
      </c>
      <c r="X25" s="196">
        <v>35.369999999999997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46.51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43.2</v>
      </c>
      <c r="AQ25" s="196">
        <v>10.56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110.39</v>
      </c>
      <c r="L26" s="196">
        <v>62.61</v>
      </c>
      <c r="M26" s="196">
        <v>0</v>
      </c>
      <c r="N26" s="196">
        <v>14.4</v>
      </c>
      <c r="O26" s="196">
        <v>48.36</v>
      </c>
      <c r="P26" s="196">
        <v>66.27</v>
      </c>
      <c r="Q26" s="196">
        <v>1.92</v>
      </c>
      <c r="R26" s="196">
        <v>9.6</v>
      </c>
      <c r="S26" s="196">
        <v>2.88</v>
      </c>
      <c r="T26" s="196">
        <v>0</v>
      </c>
      <c r="U26" s="196">
        <v>313.22000000000003</v>
      </c>
      <c r="V26" s="196">
        <v>4.6500000000000004</v>
      </c>
      <c r="W26" s="196">
        <v>11.32</v>
      </c>
      <c r="X26" s="196">
        <v>35.97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46.51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67.84</v>
      </c>
      <c r="AQ26" s="196">
        <v>21.99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124.79</v>
      </c>
      <c r="L27" s="196">
        <v>62.61</v>
      </c>
      <c r="M27" s="196">
        <v>0</v>
      </c>
      <c r="N27" s="196">
        <v>14.4</v>
      </c>
      <c r="O27" s="196">
        <v>48.36</v>
      </c>
      <c r="P27" s="196">
        <v>66.27</v>
      </c>
      <c r="Q27" s="196">
        <v>2.57</v>
      </c>
      <c r="R27" s="196">
        <v>10.34</v>
      </c>
      <c r="S27" s="196">
        <v>6.19</v>
      </c>
      <c r="T27" s="196">
        <v>0</v>
      </c>
      <c r="U27" s="196">
        <v>313.22000000000003</v>
      </c>
      <c r="V27" s="196">
        <v>5.0599999999999996</v>
      </c>
      <c r="W27" s="196">
        <v>11.32</v>
      </c>
      <c r="X27" s="196">
        <v>35.97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67.849999999999994</v>
      </c>
      <c r="AQ27" s="196">
        <v>21.99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156.66</v>
      </c>
      <c r="L28" s="196">
        <v>61.96</v>
      </c>
      <c r="M28" s="196">
        <v>0</v>
      </c>
      <c r="N28" s="196">
        <v>14.4</v>
      </c>
      <c r="O28" s="196">
        <v>48.36</v>
      </c>
      <c r="P28" s="196">
        <v>66.27</v>
      </c>
      <c r="Q28" s="196">
        <v>2.57</v>
      </c>
      <c r="R28" s="196">
        <v>10.29</v>
      </c>
      <c r="S28" s="196">
        <v>6.43</v>
      </c>
      <c r="T28" s="196">
        <v>0</v>
      </c>
      <c r="U28" s="196">
        <v>313.22000000000003</v>
      </c>
      <c r="V28" s="196">
        <v>5.0599999999999996</v>
      </c>
      <c r="W28" s="196">
        <v>11.32</v>
      </c>
      <c r="X28" s="196">
        <v>35.97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67.849999999999994</v>
      </c>
      <c r="AQ28" s="196">
        <v>21.99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156.66</v>
      </c>
      <c r="L29" s="196">
        <v>62.61</v>
      </c>
      <c r="M29" s="196">
        <v>0</v>
      </c>
      <c r="N29" s="196">
        <v>14.4</v>
      </c>
      <c r="O29" s="196">
        <v>48.36</v>
      </c>
      <c r="P29" s="196">
        <v>66.27</v>
      </c>
      <c r="Q29" s="196">
        <v>2.57</v>
      </c>
      <c r="R29" s="196">
        <v>10.34</v>
      </c>
      <c r="S29" s="196">
        <v>6.43</v>
      </c>
      <c r="T29" s="196">
        <v>0</v>
      </c>
      <c r="U29" s="196">
        <v>313.22000000000003</v>
      </c>
      <c r="V29" s="196">
        <v>5.0599999999999996</v>
      </c>
      <c r="W29" s="196">
        <v>11.32</v>
      </c>
      <c r="X29" s="196">
        <v>35.97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67.849999999999994</v>
      </c>
      <c r="AQ29" s="196">
        <v>21.99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156.66</v>
      </c>
      <c r="L30" s="196">
        <v>62.61</v>
      </c>
      <c r="M30" s="196">
        <v>0</v>
      </c>
      <c r="N30" s="196">
        <v>14.4</v>
      </c>
      <c r="O30" s="196">
        <v>48.36</v>
      </c>
      <c r="P30" s="196">
        <v>66.27</v>
      </c>
      <c r="Q30" s="196">
        <v>2.57</v>
      </c>
      <c r="R30" s="196">
        <v>10.34</v>
      </c>
      <c r="S30" s="196">
        <v>6.43</v>
      </c>
      <c r="T30" s="196">
        <v>0</v>
      </c>
      <c r="U30" s="196">
        <v>313.22000000000003</v>
      </c>
      <c r="V30" s="196">
        <v>5.0599999999999996</v>
      </c>
      <c r="W30" s="196">
        <v>11.32</v>
      </c>
      <c r="X30" s="196">
        <v>35.97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67.849999999999994</v>
      </c>
      <c r="AQ30" s="196">
        <v>21.99</v>
      </c>
      <c r="AR30" s="196">
        <v>0.77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156.66</v>
      </c>
      <c r="L31" s="196">
        <v>62.61</v>
      </c>
      <c r="M31" s="196">
        <v>0</v>
      </c>
      <c r="N31" s="196">
        <v>14.4</v>
      </c>
      <c r="O31" s="196">
        <v>48.36</v>
      </c>
      <c r="P31" s="196">
        <v>66.27</v>
      </c>
      <c r="Q31" s="196">
        <v>2.57</v>
      </c>
      <c r="R31" s="196">
        <v>10.34</v>
      </c>
      <c r="S31" s="196">
        <v>6.43</v>
      </c>
      <c r="T31" s="196">
        <v>0</v>
      </c>
      <c r="U31" s="196">
        <v>313.22000000000003</v>
      </c>
      <c r="V31" s="196">
        <v>5.0599999999999996</v>
      </c>
      <c r="W31" s="196">
        <v>11.32</v>
      </c>
      <c r="X31" s="196">
        <v>35.97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67.849999999999994</v>
      </c>
      <c r="AQ31" s="196">
        <v>21.99</v>
      </c>
      <c r="AR31" s="196">
        <v>3.45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156.66</v>
      </c>
      <c r="L32" s="196">
        <v>62.61</v>
      </c>
      <c r="M32" s="196">
        <v>0</v>
      </c>
      <c r="N32" s="196">
        <v>14.4</v>
      </c>
      <c r="O32" s="196">
        <v>48.36</v>
      </c>
      <c r="P32" s="196">
        <v>66.27</v>
      </c>
      <c r="Q32" s="196">
        <v>2.57</v>
      </c>
      <c r="R32" s="196">
        <v>10.34</v>
      </c>
      <c r="S32" s="196">
        <v>6.43</v>
      </c>
      <c r="T32" s="196">
        <v>0</v>
      </c>
      <c r="U32" s="196">
        <v>313.22000000000003</v>
      </c>
      <c r="V32" s="196">
        <v>5.0599999999999996</v>
      </c>
      <c r="W32" s="196">
        <v>11.32</v>
      </c>
      <c r="X32" s="196">
        <v>35.97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67.849999999999994</v>
      </c>
      <c r="AQ32" s="196">
        <v>21.99</v>
      </c>
      <c r="AR32" s="196">
        <v>8.1999999999999993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156.66</v>
      </c>
      <c r="L33" s="196">
        <v>62.61</v>
      </c>
      <c r="M33" s="196">
        <v>0</v>
      </c>
      <c r="N33" s="196">
        <v>14.4</v>
      </c>
      <c r="O33" s="196">
        <v>48.36</v>
      </c>
      <c r="P33" s="196">
        <v>66.27</v>
      </c>
      <c r="Q33" s="196">
        <v>2.57</v>
      </c>
      <c r="R33" s="196">
        <v>10.34</v>
      </c>
      <c r="S33" s="196">
        <v>6.43</v>
      </c>
      <c r="T33" s="196">
        <v>0</v>
      </c>
      <c r="U33" s="196">
        <v>297.85000000000002</v>
      </c>
      <c r="V33" s="196">
        <v>5.0599999999999996</v>
      </c>
      <c r="W33" s="196">
        <v>11.32</v>
      </c>
      <c r="X33" s="196">
        <v>35.97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67.849999999999994</v>
      </c>
      <c r="AQ33" s="196">
        <v>21.99</v>
      </c>
      <c r="AR33" s="196">
        <v>15.07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156.66</v>
      </c>
      <c r="L34" s="196">
        <v>62.61</v>
      </c>
      <c r="M34" s="196">
        <v>0</v>
      </c>
      <c r="N34" s="196">
        <v>14.4</v>
      </c>
      <c r="O34" s="196">
        <v>48.36</v>
      </c>
      <c r="P34" s="196">
        <v>66.27</v>
      </c>
      <c r="Q34" s="196">
        <v>2.57</v>
      </c>
      <c r="R34" s="196">
        <v>10.34</v>
      </c>
      <c r="S34" s="196">
        <v>6.43</v>
      </c>
      <c r="T34" s="196">
        <v>0</v>
      </c>
      <c r="U34" s="196">
        <v>287.61</v>
      </c>
      <c r="V34" s="196">
        <v>5.0599999999999996</v>
      </c>
      <c r="W34" s="196">
        <v>11.32</v>
      </c>
      <c r="X34" s="196">
        <v>35.97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67.849999999999994</v>
      </c>
      <c r="AQ34" s="196">
        <v>21.99</v>
      </c>
      <c r="AR34" s="196">
        <v>24.65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156.66</v>
      </c>
      <c r="L35" s="196">
        <v>62.61</v>
      </c>
      <c r="M35" s="196">
        <v>0</v>
      </c>
      <c r="N35" s="196">
        <v>14.4</v>
      </c>
      <c r="O35" s="196">
        <v>48.36</v>
      </c>
      <c r="P35" s="196">
        <v>66.27</v>
      </c>
      <c r="Q35" s="196">
        <v>2.57</v>
      </c>
      <c r="R35" s="196">
        <v>10.34</v>
      </c>
      <c r="S35" s="196">
        <v>6.43</v>
      </c>
      <c r="T35" s="196">
        <v>0</v>
      </c>
      <c r="U35" s="196">
        <v>277.37</v>
      </c>
      <c r="V35" s="196">
        <v>5.0599999999999996</v>
      </c>
      <c r="W35" s="196">
        <v>11.32</v>
      </c>
      <c r="X35" s="196">
        <v>35.97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67.849999999999994</v>
      </c>
      <c r="AQ35" s="196">
        <v>21.99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156.66</v>
      </c>
      <c r="L36" s="196">
        <v>62.61</v>
      </c>
      <c r="M36" s="196">
        <v>0</v>
      </c>
      <c r="N36" s="196">
        <v>14.4</v>
      </c>
      <c r="O36" s="196">
        <v>48.36</v>
      </c>
      <c r="P36" s="196">
        <v>66.27</v>
      </c>
      <c r="Q36" s="196">
        <v>2.57</v>
      </c>
      <c r="R36" s="196">
        <v>10.34</v>
      </c>
      <c r="S36" s="196">
        <v>6.43</v>
      </c>
      <c r="T36" s="196">
        <v>0</v>
      </c>
      <c r="U36" s="196">
        <v>258.60000000000002</v>
      </c>
      <c r="V36" s="196">
        <v>5.0599999999999996</v>
      </c>
      <c r="W36" s="196">
        <v>11.32</v>
      </c>
      <c r="X36" s="196">
        <v>35.97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67.849999999999994</v>
      </c>
      <c r="AQ36" s="196">
        <v>21.99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156.66</v>
      </c>
      <c r="L37" s="196">
        <v>62.61</v>
      </c>
      <c r="M37" s="196">
        <v>0</v>
      </c>
      <c r="N37" s="196">
        <v>14.4</v>
      </c>
      <c r="O37" s="196">
        <v>48.36</v>
      </c>
      <c r="P37" s="196">
        <v>66.27</v>
      </c>
      <c r="Q37" s="196">
        <v>2.57</v>
      </c>
      <c r="R37" s="196">
        <v>10.34</v>
      </c>
      <c r="S37" s="196">
        <v>6.43</v>
      </c>
      <c r="T37" s="196">
        <v>0</v>
      </c>
      <c r="U37" s="196">
        <v>258.60000000000002</v>
      </c>
      <c r="V37" s="196">
        <v>5.0599999999999996</v>
      </c>
      <c r="W37" s="196">
        <v>11.32</v>
      </c>
      <c r="X37" s="196">
        <v>35.97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67.849999999999994</v>
      </c>
      <c r="AQ37" s="196">
        <v>21.99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156.66</v>
      </c>
      <c r="L38" s="196">
        <v>62.61</v>
      </c>
      <c r="M38" s="196">
        <v>0</v>
      </c>
      <c r="N38" s="196">
        <v>14.4</v>
      </c>
      <c r="O38" s="196">
        <v>48.36</v>
      </c>
      <c r="P38" s="196">
        <v>66.27</v>
      </c>
      <c r="Q38" s="196">
        <v>2.57</v>
      </c>
      <c r="R38" s="196">
        <v>10.34</v>
      </c>
      <c r="S38" s="196">
        <v>6.43</v>
      </c>
      <c r="T38" s="196">
        <v>0</v>
      </c>
      <c r="U38" s="196">
        <v>258.60000000000002</v>
      </c>
      <c r="V38" s="196">
        <v>5.0599999999999996</v>
      </c>
      <c r="W38" s="196">
        <v>11.32</v>
      </c>
      <c r="X38" s="196">
        <v>35.97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67.849999999999994</v>
      </c>
      <c r="AQ38" s="196">
        <v>21.99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156.66</v>
      </c>
      <c r="L39" s="196">
        <v>62.61</v>
      </c>
      <c r="M39" s="196">
        <v>0</v>
      </c>
      <c r="N39" s="196">
        <v>14.4</v>
      </c>
      <c r="O39" s="196">
        <v>48.36</v>
      </c>
      <c r="P39" s="196">
        <v>66.27</v>
      </c>
      <c r="Q39" s="196">
        <v>2.57</v>
      </c>
      <c r="R39" s="196">
        <v>10.34</v>
      </c>
      <c r="S39" s="196">
        <v>6.43</v>
      </c>
      <c r="T39" s="196">
        <v>0</v>
      </c>
      <c r="U39" s="196">
        <v>258.60000000000002</v>
      </c>
      <c r="V39" s="196">
        <v>5.0599999999999996</v>
      </c>
      <c r="W39" s="196">
        <v>11.32</v>
      </c>
      <c r="X39" s="196">
        <v>35.97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67.849999999999994</v>
      </c>
      <c r="AQ39" s="196">
        <v>21.99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156.66</v>
      </c>
      <c r="L40" s="196">
        <v>62.61</v>
      </c>
      <c r="M40" s="196">
        <v>0</v>
      </c>
      <c r="N40" s="196">
        <v>14.4</v>
      </c>
      <c r="O40" s="196">
        <v>48.36</v>
      </c>
      <c r="P40" s="196">
        <v>66.27</v>
      </c>
      <c r="Q40" s="196">
        <v>2.57</v>
      </c>
      <c r="R40" s="196">
        <v>10.34</v>
      </c>
      <c r="S40" s="196">
        <v>6.43</v>
      </c>
      <c r="T40" s="196">
        <v>0</v>
      </c>
      <c r="U40" s="196">
        <v>258.60000000000002</v>
      </c>
      <c r="V40" s="196">
        <v>5.0599999999999996</v>
      </c>
      <c r="W40" s="196">
        <v>11.32</v>
      </c>
      <c r="X40" s="196">
        <v>35.97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67.849999999999994</v>
      </c>
      <c r="AQ40" s="196">
        <v>21.99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156.66</v>
      </c>
      <c r="L41" s="196">
        <v>62.61</v>
      </c>
      <c r="M41" s="196">
        <v>0</v>
      </c>
      <c r="N41" s="196">
        <v>14.4</v>
      </c>
      <c r="O41" s="196">
        <v>48.36</v>
      </c>
      <c r="P41" s="196">
        <v>66.27</v>
      </c>
      <c r="Q41" s="196">
        <v>2.57</v>
      </c>
      <c r="R41" s="196">
        <v>10.34</v>
      </c>
      <c r="S41" s="196">
        <v>6.43</v>
      </c>
      <c r="T41" s="196">
        <v>0</v>
      </c>
      <c r="U41" s="196">
        <v>258.60000000000002</v>
      </c>
      <c r="V41" s="196">
        <v>5.0599999999999996</v>
      </c>
      <c r="W41" s="196">
        <v>11.32</v>
      </c>
      <c r="X41" s="196">
        <v>35.97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67.849999999999994</v>
      </c>
      <c r="AQ41" s="196">
        <v>21.99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156.66</v>
      </c>
      <c r="L42" s="196">
        <v>62.61</v>
      </c>
      <c r="M42" s="196">
        <v>0</v>
      </c>
      <c r="N42" s="196">
        <v>14.4</v>
      </c>
      <c r="O42" s="196">
        <v>48.36</v>
      </c>
      <c r="P42" s="196">
        <v>66.27</v>
      </c>
      <c r="Q42" s="196">
        <v>2.57</v>
      </c>
      <c r="R42" s="196">
        <v>10.34</v>
      </c>
      <c r="S42" s="196">
        <v>6.43</v>
      </c>
      <c r="T42" s="196">
        <v>0</v>
      </c>
      <c r="U42" s="196">
        <v>258.60000000000002</v>
      </c>
      <c r="V42" s="196">
        <v>5.0599999999999996</v>
      </c>
      <c r="W42" s="196">
        <v>11.32</v>
      </c>
      <c r="X42" s="196">
        <v>35.97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67.849999999999994</v>
      </c>
      <c r="AQ42" s="196">
        <v>21.99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156.66</v>
      </c>
      <c r="L43" s="196">
        <v>62.61</v>
      </c>
      <c r="M43" s="196">
        <v>0</v>
      </c>
      <c r="N43" s="196">
        <v>14.4</v>
      </c>
      <c r="O43" s="196">
        <v>48.36</v>
      </c>
      <c r="P43" s="196">
        <v>66.27</v>
      </c>
      <c r="Q43" s="196">
        <v>2.57</v>
      </c>
      <c r="R43" s="196">
        <v>10.34</v>
      </c>
      <c r="S43" s="196">
        <v>6.43</v>
      </c>
      <c r="T43" s="196">
        <v>0</v>
      </c>
      <c r="U43" s="196">
        <v>258.60000000000002</v>
      </c>
      <c r="V43" s="196">
        <v>5.0599999999999996</v>
      </c>
      <c r="W43" s="196">
        <v>11.32</v>
      </c>
      <c r="X43" s="196">
        <v>35.97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67.849999999999994</v>
      </c>
      <c r="AQ43" s="196">
        <v>21.99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156.66</v>
      </c>
      <c r="L44" s="196">
        <v>62.61</v>
      </c>
      <c r="M44" s="196">
        <v>0</v>
      </c>
      <c r="N44" s="196">
        <v>14.4</v>
      </c>
      <c r="O44" s="196">
        <v>48.36</v>
      </c>
      <c r="P44" s="196">
        <v>66.27</v>
      </c>
      <c r="Q44" s="196">
        <v>2.57</v>
      </c>
      <c r="R44" s="196">
        <v>10.34</v>
      </c>
      <c r="S44" s="196">
        <v>6.43</v>
      </c>
      <c r="T44" s="196">
        <v>0</v>
      </c>
      <c r="U44" s="196">
        <v>258.60000000000002</v>
      </c>
      <c r="V44" s="196">
        <v>5.0599999999999996</v>
      </c>
      <c r="W44" s="196">
        <v>11.32</v>
      </c>
      <c r="X44" s="196">
        <v>35.97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67.849999999999994</v>
      </c>
      <c r="AQ44" s="196">
        <v>21.99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156.66</v>
      </c>
      <c r="L45" s="196">
        <v>62.61</v>
      </c>
      <c r="M45" s="196">
        <v>0</v>
      </c>
      <c r="N45" s="196">
        <v>14.4</v>
      </c>
      <c r="O45" s="196">
        <v>48.36</v>
      </c>
      <c r="P45" s="196">
        <v>66.27</v>
      </c>
      <c r="Q45" s="196">
        <v>2.57</v>
      </c>
      <c r="R45" s="196">
        <v>10.34</v>
      </c>
      <c r="S45" s="196">
        <v>6.43</v>
      </c>
      <c r="T45" s="196">
        <v>0</v>
      </c>
      <c r="U45" s="196">
        <v>258.60000000000002</v>
      </c>
      <c r="V45" s="196">
        <v>5.0599999999999996</v>
      </c>
      <c r="W45" s="196">
        <v>11.32</v>
      </c>
      <c r="X45" s="196">
        <v>35.97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67.849999999999994</v>
      </c>
      <c r="AQ45" s="196">
        <v>21.99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156.66</v>
      </c>
      <c r="L46" s="196">
        <v>62.61</v>
      </c>
      <c r="M46" s="196">
        <v>0</v>
      </c>
      <c r="N46" s="196">
        <v>14.4</v>
      </c>
      <c r="O46" s="196">
        <v>48.36</v>
      </c>
      <c r="P46" s="196">
        <v>66.27</v>
      </c>
      <c r="Q46" s="196">
        <v>2.57</v>
      </c>
      <c r="R46" s="196">
        <v>10.34</v>
      </c>
      <c r="S46" s="196">
        <v>6.43</v>
      </c>
      <c r="T46" s="196">
        <v>0</v>
      </c>
      <c r="U46" s="196">
        <v>258.60000000000002</v>
      </c>
      <c r="V46" s="196">
        <v>5.0599999999999996</v>
      </c>
      <c r="W46" s="196">
        <v>11.32</v>
      </c>
      <c r="X46" s="196">
        <v>35.97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67.849999999999994</v>
      </c>
      <c r="AQ46" s="196">
        <v>21.99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156.66</v>
      </c>
      <c r="L47" s="196">
        <v>62.61</v>
      </c>
      <c r="M47" s="196">
        <v>0</v>
      </c>
      <c r="N47" s="196">
        <v>14.4</v>
      </c>
      <c r="O47" s="196">
        <v>48.36</v>
      </c>
      <c r="P47" s="196">
        <v>66.27</v>
      </c>
      <c r="Q47" s="196">
        <v>2.57</v>
      </c>
      <c r="R47" s="196">
        <v>10.34</v>
      </c>
      <c r="S47" s="196">
        <v>6.43</v>
      </c>
      <c r="T47" s="196">
        <v>0</v>
      </c>
      <c r="U47" s="196">
        <v>258.60000000000002</v>
      </c>
      <c r="V47" s="196">
        <v>5.0599999999999996</v>
      </c>
      <c r="W47" s="196">
        <v>11.32</v>
      </c>
      <c r="X47" s="196">
        <v>35.97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67.849999999999994</v>
      </c>
      <c r="AQ47" s="196">
        <v>21.99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156.66</v>
      </c>
      <c r="L48" s="196">
        <v>62.61</v>
      </c>
      <c r="M48" s="196">
        <v>0</v>
      </c>
      <c r="N48" s="196">
        <v>14.4</v>
      </c>
      <c r="O48" s="196">
        <v>48.36</v>
      </c>
      <c r="P48" s="196">
        <v>66.27</v>
      </c>
      <c r="Q48" s="196">
        <v>2.57</v>
      </c>
      <c r="R48" s="196">
        <v>10.34</v>
      </c>
      <c r="S48" s="196">
        <v>6.43</v>
      </c>
      <c r="T48" s="196">
        <v>0</v>
      </c>
      <c r="U48" s="196">
        <v>258.60000000000002</v>
      </c>
      <c r="V48" s="196">
        <v>5.0599999999999996</v>
      </c>
      <c r="W48" s="196">
        <v>11.32</v>
      </c>
      <c r="X48" s="196">
        <v>35.97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67.849999999999994</v>
      </c>
      <c r="AQ48" s="196">
        <v>21.99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156.66</v>
      </c>
      <c r="L49" s="196">
        <v>62.61</v>
      </c>
      <c r="M49" s="196">
        <v>0</v>
      </c>
      <c r="N49" s="196">
        <v>14.4</v>
      </c>
      <c r="O49" s="196">
        <v>48.36</v>
      </c>
      <c r="P49" s="196">
        <v>66.27</v>
      </c>
      <c r="Q49" s="196">
        <v>2.57</v>
      </c>
      <c r="R49" s="196">
        <v>10.34</v>
      </c>
      <c r="S49" s="196">
        <v>6.43</v>
      </c>
      <c r="T49" s="196">
        <v>0</v>
      </c>
      <c r="U49" s="196">
        <v>258.60000000000002</v>
      </c>
      <c r="V49" s="196">
        <v>5.0599999999999996</v>
      </c>
      <c r="W49" s="196">
        <v>11.32</v>
      </c>
      <c r="X49" s="196">
        <v>35.97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67.849999999999994</v>
      </c>
      <c r="AQ49" s="196">
        <v>21.99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156.66</v>
      </c>
      <c r="L50" s="196">
        <v>62.61</v>
      </c>
      <c r="M50" s="196">
        <v>0</v>
      </c>
      <c r="N50" s="196">
        <v>14.4</v>
      </c>
      <c r="O50" s="196">
        <v>48.36</v>
      </c>
      <c r="P50" s="196">
        <v>66.27</v>
      </c>
      <c r="Q50" s="196">
        <v>2.57</v>
      </c>
      <c r="R50" s="196">
        <v>10.34</v>
      </c>
      <c r="S50" s="196">
        <v>6.43</v>
      </c>
      <c r="T50" s="196">
        <v>0</v>
      </c>
      <c r="U50" s="196">
        <v>258.60000000000002</v>
      </c>
      <c r="V50" s="196">
        <v>5.0599999999999996</v>
      </c>
      <c r="W50" s="196">
        <v>11.32</v>
      </c>
      <c r="X50" s="196">
        <v>35.97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67.849999999999994</v>
      </c>
      <c r="AQ50" s="196">
        <v>21.99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156.66</v>
      </c>
      <c r="L51" s="196">
        <v>62.61</v>
      </c>
      <c r="M51" s="196">
        <v>0</v>
      </c>
      <c r="N51" s="196">
        <v>14.4</v>
      </c>
      <c r="O51" s="196">
        <v>48.36</v>
      </c>
      <c r="P51" s="196">
        <v>66.27</v>
      </c>
      <c r="Q51" s="196">
        <v>2.57</v>
      </c>
      <c r="R51" s="196">
        <v>10.34</v>
      </c>
      <c r="S51" s="196">
        <v>6.43</v>
      </c>
      <c r="T51" s="196">
        <v>0</v>
      </c>
      <c r="U51" s="196">
        <v>258.60000000000002</v>
      </c>
      <c r="V51" s="196">
        <v>5.0599999999999996</v>
      </c>
      <c r="W51" s="196">
        <v>11.32</v>
      </c>
      <c r="X51" s="196">
        <v>35.97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67.849999999999994</v>
      </c>
      <c r="AQ51" s="196">
        <v>21.99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156.66</v>
      </c>
      <c r="L52" s="196">
        <v>62.61</v>
      </c>
      <c r="M52" s="196">
        <v>0</v>
      </c>
      <c r="N52" s="196">
        <v>14.4</v>
      </c>
      <c r="O52" s="196">
        <v>48.36</v>
      </c>
      <c r="P52" s="196">
        <v>66.27</v>
      </c>
      <c r="Q52" s="196">
        <v>2.57</v>
      </c>
      <c r="R52" s="196">
        <v>10.34</v>
      </c>
      <c r="S52" s="196">
        <v>6.43</v>
      </c>
      <c r="T52" s="196">
        <v>0</v>
      </c>
      <c r="U52" s="196">
        <v>258.60000000000002</v>
      </c>
      <c r="V52" s="196">
        <v>5.0599999999999996</v>
      </c>
      <c r="W52" s="196">
        <v>11.32</v>
      </c>
      <c r="X52" s="196">
        <v>35.97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67.849999999999994</v>
      </c>
      <c r="AQ52" s="196">
        <v>21.99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156.66</v>
      </c>
      <c r="L53" s="196">
        <v>62.61</v>
      </c>
      <c r="M53" s="196">
        <v>0</v>
      </c>
      <c r="N53" s="196">
        <v>14.4</v>
      </c>
      <c r="O53" s="196">
        <v>48.36</v>
      </c>
      <c r="P53" s="196">
        <v>66.27</v>
      </c>
      <c r="Q53" s="196">
        <v>2.57</v>
      </c>
      <c r="R53" s="196">
        <v>10.34</v>
      </c>
      <c r="S53" s="196">
        <v>6.43</v>
      </c>
      <c r="T53" s="196">
        <v>0</v>
      </c>
      <c r="U53" s="196">
        <v>258.60000000000002</v>
      </c>
      <c r="V53" s="196">
        <v>5.0599999999999996</v>
      </c>
      <c r="W53" s="196">
        <v>11.32</v>
      </c>
      <c r="X53" s="196">
        <v>35.97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67.849999999999994</v>
      </c>
      <c r="AQ53" s="196">
        <v>21.99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156.66</v>
      </c>
      <c r="L54" s="196">
        <v>62.61</v>
      </c>
      <c r="M54" s="196">
        <v>0</v>
      </c>
      <c r="N54" s="196">
        <v>14.4</v>
      </c>
      <c r="O54" s="196">
        <v>48.36</v>
      </c>
      <c r="P54" s="196">
        <v>66.27</v>
      </c>
      <c r="Q54" s="196">
        <v>2.57</v>
      </c>
      <c r="R54" s="196">
        <v>10.34</v>
      </c>
      <c r="S54" s="196">
        <v>6.43</v>
      </c>
      <c r="T54" s="196">
        <v>0</v>
      </c>
      <c r="U54" s="196">
        <v>258.60000000000002</v>
      </c>
      <c r="V54" s="196">
        <v>5.0599999999999996</v>
      </c>
      <c r="W54" s="196">
        <v>11.32</v>
      </c>
      <c r="X54" s="196">
        <v>35.97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67.849999999999994</v>
      </c>
      <c r="AQ54" s="196">
        <v>21.99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76.790000000000006</v>
      </c>
      <c r="L55" s="196">
        <v>32.64</v>
      </c>
      <c r="M55" s="196">
        <v>0</v>
      </c>
      <c r="N55" s="196">
        <v>14.4</v>
      </c>
      <c r="O55" s="196">
        <v>48.36</v>
      </c>
      <c r="P55" s="196">
        <v>66.27</v>
      </c>
      <c r="Q55" s="196">
        <v>2.57</v>
      </c>
      <c r="R55" s="196">
        <v>10.34</v>
      </c>
      <c r="S55" s="196">
        <v>6.43</v>
      </c>
      <c r="T55" s="196">
        <v>0</v>
      </c>
      <c r="U55" s="196">
        <v>261.56</v>
      </c>
      <c r="V55" s="196">
        <v>5.0599999999999996</v>
      </c>
      <c r="W55" s="196">
        <v>11.32</v>
      </c>
      <c r="X55" s="196">
        <v>35.97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67.849999999999994</v>
      </c>
      <c r="AQ55" s="196">
        <v>21.99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76.790000000000006</v>
      </c>
      <c r="L56" s="196">
        <v>32.64</v>
      </c>
      <c r="M56" s="196">
        <v>0</v>
      </c>
      <c r="N56" s="196">
        <v>14.4</v>
      </c>
      <c r="O56" s="196">
        <v>48.36</v>
      </c>
      <c r="P56" s="196">
        <v>66.27</v>
      </c>
      <c r="Q56" s="196">
        <v>2.57</v>
      </c>
      <c r="R56" s="196">
        <v>10.34</v>
      </c>
      <c r="S56" s="196">
        <v>6.43</v>
      </c>
      <c r="T56" s="196">
        <v>0</v>
      </c>
      <c r="U56" s="196">
        <v>262.01</v>
      </c>
      <c r="V56" s="196">
        <v>5.0599999999999996</v>
      </c>
      <c r="W56" s="196">
        <v>11.32</v>
      </c>
      <c r="X56" s="196">
        <v>35.97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67.849999999999994</v>
      </c>
      <c r="AQ56" s="196">
        <v>10.56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76.790000000000006</v>
      </c>
      <c r="L57" s="196">
        <v>32.64</v>
      </c>
      <c r="M57" s="196">
        <v>0</v>
      </c>
      <c r="N57" s="196">
        <v>14.4</v>
      </c>
      <c r="O57" s="196">
        <v>48.36</v>
      </c>
      <c r="P57" s="196">
        <v>66.27</v>
      </c>
      <c r="Q57" s="196">
        <v>2.57</v>
      </c>
      <c r="R57" s="196">
        <v>10.34</v>
      </c>
      <c r="S57" s="196">
        <v>6.43</v>
      </c>
      <c r="T57" s="196">
        <v>0</v>
      </c>
      <c r="U57" s="196">
        <v>262.01</v>
      </c>
      <c r="V57" s="196">
        <v>5.0599999999999996</v>
      </c>
      <c r="W57" s="196">
        <v>11.32</v>
      </c>
      <c r="X57" s="196">
        <v>35.97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67.849999999999994</v>
      </c>
      <c r="AQ57" s="196">
        <v>10.56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76.790000000000006</v>
      </c>
      <c r="L58" s="196">
        <v>32.64</v>
      </c>
      <c r="M58" s="196">
        <v>0</v>
      </c>
      <c r="N58" s="196">
        <v>14.4</v>
      </c>
      <c r="O58" s="196">
        <v>48.36</v>
      </c>
      <c r="P58" s="196">
        <v>66.27</v>
      </c>
      <c r="Q58" s="196">
        <v>2.57</v>
      </c>
      <c r="R58" s="196">
        <v>10.34</v>
      </c>
      <c r="S58" s="196">
        <v>6.43</v>
      </c>
      <c r="T58" s="196">
        <v>0</v>
      </c>
      <c r="U58" s="196">
        <v>262.01</v>
      </c>
      <c r="V58" s="196">
        <v>5.0599999999999996</v>
      </c>
      <c r="W58" s="196">
        <v>11.32</v>
      </c>
      <c r="X58" s="196">
        <v>35.97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67.849999999999994</v>
      </c>
      <c r="AQ58" s="196">
        <v>10.56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76.790000000000006</v>
      </c>
      <c r="L59" s="196">
        <v>32.64</v>
      </c>
      <c r="M59" s="196">
        <v>0</v>
      </c>
      <c r="N59" s="196">
        <v>14.4</v>
      </c>
      <c r="O59" s="196">
        <v>48.36</v>
      </c>
      <c r="P59" s="196">
        <v>66.27</v>
      </c>
      <c r="Q59" s="196">
        <v>2.57</v>
      </c>
      <c r="R59" s="196">
        <v>10.34</v>
      </c>
      <c r="S59" s="196">
        <v>6.43</v>
      </c>
      <c r="T59" s="196">
        <v>0</v>
      </c>
      <c r="U59" s="196">
        <v>262.01</v>
      </c>
      <c r="V59" s="196">
        <v>5.0599999999999996</v>
      </c>
      <c r="W59" s="196">
        <v>11.32</v>
      </c>
      <c r="X59" s="196">
        <v>35.97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67.849999999999994</v>
      </c>
      <c r="AQ59" s="196">
        <v>10.56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76.790000000000006</v>
      </c>
      <c r="L60" s="196">
        <v>32.64</v>
      </c>
      <c r="M60" s="196">
        <v>0</v>
      </c>
      <c r="N60" s="196">
        <v>14.4</v>
      </c>
      <c r="O60" s="196">
        <v>48.36</v>
      </c>
      <c r="P60" s="196">
        <v>66.27</v>
      </c>
      <c r="Q60" s="196">
        <v>2.57</v>
      </c>
      <c r="R60" s="196">
        <v>10.34</v>
      </c>
      <c r="S60" s="196">
        <v>6.43</v>
      </c>
      <c r="T60" s="196">
        <v>0</v>
      </c>
      <c r="U60" s="196">
        <v>262.01</v>
      </c>
      <c r="V60" s="196">
        <v>5.0599999999999996</v>
      </c>
      <c r="W60" s="196">
        <v>11.32</v>
      </c>
      <c r="X60" s="196">
        <v>35.97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67.849999999999994</v>
      </c>
      <c r="AQ60" s="196">
        <v>10.56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81.59</v>
      </c>
      <c r="L61" s="196">
        <v>62.61</v>
      </c>
      <c r="M61" s="196">
        <v>0</v>
      </c>
      <c r="N61" s="196">
        <v>14.4</v>
      </c>
      <c r="O61" s="196">
        <v>48.36</v>
      </c>
      <c r="P61" s="196">
        <v>66.27</v>
      </c>
      <c r="Q61" s="196">
        <v>2.57</v>
      </c>
      <c r="R61" s="196">
        <v>10.34</v>
      </c>
      <c r="S61" s="196">
        <v>6.43</v>
      </c>
      <c r="T61" s="196">
        <v>0</v>
      </c>
      <c r="U61" s="196">
        <v>262.01</v>
      </c>
      <c r="V61" s="196">
        <v>5.0599999999999996</v>
      </c>
      <c r="W61" s="196">
        <v>11.32</v>
      </c>
      <c r="X61" s="196">
        <v>35.97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67.849999999999994</v>
      </c>
      <c r="AQ61" s="196">
        <v>21.99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156.66</v>
      </c>
      <c r="L62" s="196">
        <v>62.61</v>
      </c>
      <c r="M62" s="196">
        <v>0</v>
      </c>
      <c r="N62" s="196">
        <v>14.4</v>
      </c>
      <c r="O62" s="196">
        <v>48.36</v>
      </c>
      <c r="P62" s="196">
        <v>66.27</v>
      </c>
      <c r="Q62" s="196">
        <v>2.57</v>
      </c>
      <c r="R62" s="196">
        <v>10.34</v>
      </c>
      <c r="S62" s="196">
        <v>6.43</v>
      </c>
      <c r="T62" s="196">
        <v>0</v>
      </c>
      <c r="U62" s="196">
        <v>262.01</v>
      </c>
      <c r="V62" s="196">
        <v>5.0599999999999996</v>
      </c>
      <c r="W62" s="196">
        <v>11.32</v>
      </c>
      <c r="X62" s="196">
        <v>35.97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67.849999999999994</v>
      </c>
      <c r="AQ62" s="196">
        <v>21.99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156.72999999999999</v>
      </c>
      <c r="L63" s="196">
        <v>62.61</v>
      </c>
      <c r="M63" s="196">
        <v>0</v>
      </c>
      <c r="N63" s="196">
        <v>14.4</v>
      </c>
      <c r="O63" s="196">
        <v>48.36</v>
      </c>
      <c r="P63" s="196">
        <v>66.27</v>
      </c>
      <c r="Q63" s="196">
        <v>2.57</v>
      </c>
      <c r="R63" s="196">
        <v>10.34</v>
      </c>
      <c r="S63" s="196">
        <v>6.43</v>
      </c>
      <c r="T63" s="196">
        <v>0</v>
      </c>
      <c r="U63" s="196">
        <v>262.01</v>
      </c>
      <c r="V63" s="196">
        <v>5.0599999999999996</v>
      </c>
      <c r="W63" s="196">
        <v>11.32</v>
      </c>
      <c r="X63" s="196">
        <v>35.97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67.849999999999994</v>
      </c>
      <c r="AQ63" s="196">
        <v>21.99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156.72999999999999</v>
      </c>
      <c r="L64" s="196">
        <v>62.61</v>
      </c>
      <c r="M64" s="196">
        <v>0</v>
      </c>
      <c r="N64" s="196">
        <v>14.4</v>
      </c>
      <c r="O64" s="196">
        <v>48.36</v>
      </c>
      <c r="P64" s="196">
        <v>66.27</v>
      </c>
      <c r="Q64" s="196">
        <v>2.57</v>
      </c>
      <c r="R64" s="196">
        <v>10.34</v>
      </c>
      <c r="S64" s="196">
        <v>6.43</v>
      </c>
      <c r="T64" s="196">
        <v>0</v>
      </c>
      <c r="U64" s="196">
        <v>262.01</v>
      </c>
      <c r="V64" s="196">
        <v>5.0599999999999996</v>
      </c>
      <c r="W64" s="196">
        <v>11.32</v>
      </c>
      <c r="X64" s="196">
        <v>35.97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67.849999999999994</v>
      </c>
      <c r="AQ64" s="196">
        <v>21.99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156.66</v>
      </c>
      <c r="L65" s="196">
        <v>62.61</v>
      </c>
      <c r="M65" s="196">
        <v>0</v>
      </c>
      <c r="N65" s="196">
        <v>14.4</v>
      </c>
      <c r="O65" s="196">
        <v>48.36</v>
      </c>
      <c r="P65" s="196">
        <v>66.27</v>
      </c>
      <c r="Q65" s="196">
        <v>2.57</v>
      </c>
      <c r="R65" s="196">
        <v>10.34</v>
      </c>
      <c r="S65" s="196">
        <v>6.43</v>
      </c>
      <c r="T65" s="196">
        <v>0</v>
      </c>
      <c r="U65" s="196">
        <v>262.01</v>
      </c>
      <c r="V65" s="196">
        <v>5.0599999999999996</v>
      </c>
      <c r="W65" s="196">
        <v>11.32</v>
      </c>
      <c r="X65" s="196">
        <v>35.97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67.849999999999994</v>
      </c>
      <c r="AQ65" s="196">
        <v>21.99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156.66</v>
      </c>
      <c r="L66" s="196">
        <v>62.61</v>
      </c>
      <c r="M66" s="196">
        <v>0</v>
      </c>
      <c r="N66" s="196">
        <v>14.4</v>
      </c>
      <c r="O66" s="196">
        <v>48.36</v>
      </c>
      <c r="P66" s="196">
        <v>66.27</v>
      </c>
      <c r="Q66" s="196">
        <v>2.57</v>
      </c>
      <c r="R66" s="196">
        <v>10.34</v>
      </c>
      <c r="S66" s="196">
        <v>6.43</v>
      </c>
      <c r="T66" s="196">
        <v>0</v>
      </c>
      <c r="U66" s="196">
        <v>262.01</v>
      </c>
      <c r="V66" s="196">
        <v>5.0599999999999996</v>
      </c>
      <c r="W66" s="196">
        <v>11.32</v>
      </c>
      <c r="X66" s="196">
        <v>35.97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67.849999999999994</v>
      </c>
      <c r="AQ66" s="196">
        <v>21.99</v>
      </c>
      <c r="AR66" s="196">
        <v>25.85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156.66</v>
      </c>
      <c r="L67" s="196">
        <v>62.61</v>
      </c>
      <c r="M67" s="196">
        <v>0</v>
      </c>
      <c r="N67" s="196">
        <v>14.4</v>
      </c>
      <c r="O67" s="196">
        <v>48.36</v>
      </c>
      <c r="P67" s="196">
        <v>66.27</v>
      </c>
      <c r="Q67" s="196">
        <v>2.57</v>
      </c>
      <c r="R67" s="196">
        <v>10.34</v>
      </c>
      <c r="S67" s="196">
        <v>6.43</v>
      </c>
      <c r="T67" s="196">
        <v>0</v>
      </c>
      <c r="U67" s="196">
        <v>262.01</v>
      </c>
      <c r="V67" s="196">
        <v>5.0599999999999996</v>
      </c>
      <c r="W67" s="196">
        <v>11.32</v>
      </c>
      <c r="X67" s="196">
        <v>35.97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67.849999999999994</v>
      </c>
      <c r="AQ67" s="196">
        <v>21.99</v>
      </c>
      <c r="AR67" s="196">
        <v>22.06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156.66</v>
      </c>
      <c r="L68" s="196">
        <v>62.61</v>
      </c>
      <c r="M68" s="196">
        <v>0</v>
      </c>
      <c r="N68" s="196">
        <v>14.4</v>
      </c>
      <c r="O68" s="196">
        <v>48.36</v>
      </c>
      <c r="P68" s="196">
        <v>66.27</v>
      </c>
      <c r="Q68" s="196">
        <v>2.57</v>
      </c>
      <c r="R68" s="196">
        <v>10.34</v>
      </c>
      <c r="S68" s="196">
        <v>6.43</v>
      </c>
      <c r="T68" s="196">
        <v>0</v>
      </c>
      <c r="U68" s="196">
        <v>262.01</v>
      </c>
      <c r="V68" s="196">
        <v>5.0599999999999996</v>
      </c>
      <c r="W68" s="196">
        <v>11.32</v>
      </c>
      <c r="X68" s="196">
        <v>35.97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67.849999999999994</v>
      </c>
      <c r="AQ68" s="196">
        <v>21.99</v>
      </c>
      <c r="AR68" s="196">
        <v>19.39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156.66</v>
      </c>
      <c r="L69" s="196">
        <v>62.61</v>
      </c>
      <c r="M69" s="196">
        <v>0</v>
      </c>
      <c r="N69" s="196">
        <v>14.4</v>
      </c>
      <c r="O69" s="196">
        <v>48.36</v>
      </c>
      <c r="P69" s="196">
        <v>66.27</v>
      </c>
      <c r="Q69" s="196">
        <v>2.57</v>
      </c>
      <c r="R69" s="196">
        <v>10.34</v>
      </c>
      <c r="S69" s="196">
        <v>6.43</v>
      </c>
      <c r="T69" s="196">
        <v>0</v>
      </c>
      <c r="U69" s="196">
        <v>262.01</v>
      </c>
      <c r="V69" s="196">
        <v>5.0599999999999996</v>
      </c>
      <c r="W69" s="196">
        <v>11.32</v>
      </c>
      <c r="X69" s="196">
        <v>35.97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67.849999999999994</v>
      </c>
      <c r="AQ69" s="196">
        <v>21.99</v>
      </c>
      <c r="AR69" s="196">
        <v>15.24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156.66</v>
      </c>
      <c r="L70" s="196">
        <v>62.61</v>
      </c>
      <c r="M70" s="196">
        <v>0</v>
      </c>
      <c r="N70" s="196">
        <v>14.4</v>
      </c>
      <c r="O70" s="196">
        <v>48.36</v>
      </c>
      <c r="P70" s="196">
        <v>66.27</v>
      </c>
      <c r="Q70" s="196">
        <v>2.57</v>
      </c>
      <c r="R70" s="196">
        <v>10.34</v>
      </c>
      <c r="S70" s="196">
        <v>6.43</v>
      </c>
      <c r="T70" s="196">
        <v>0</v>
      </c>
      <c r="U70" s="196">
        <v>262.01</v>
      </c>
      <c r="V70" s="196">
        <v>5.0599999999999996</v>
      </c>
      <c r="W70" s="196">
        <v>11.32</v>
      </c>
      <c r="X70" s="196">
        <v>35.97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67.849999999999994</v>
      </c>
      <c r="AQ70" s="196">
        <v>21.99</v>
      </c>
      <c r="AR70" s="196">
        <v>11.09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156.66</v>
      </c>
      <c r="L71" s="196">
        <v>62.61</v>
      </c>
      <c r="M71" s="196">
        <v>0</v>
      </c>
      <c r="N71" s="196">
        <v>14.4</v>
      </c>
      <c r="O71" s="196">
        <v>48.36</v>
      </c>
      <c r="P71" s="196">
        <v>66.27</v>
      </c>
      <c r="Q71" s="196">
        <v>2.57</v>
      </c>
      <c r="R71" s="196">
        <v>10.34</v>
      </c>
      <c r="S71" s="196">
        <v>6.43</v>
      </c>
      <c r="T71" s="196">
        <v>0</v>
      </c>
      <c r="U71" s="196">
        <v>262.01</v>
      </c>
      <c r="V71" s="196">
        <v>5.0599999999999996</v>
      </c>
      <c r="W71" s="196">
        <v>11.32</v>
      </c>
      <c r="X71" s="196">
        <v>35.97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67.849999999999994</v>
      </c>
      <c r="AQ71" s="196">
        <v>21.99</v>
      </c>
      <c r="AR71" s="196">
        <v>5.9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156.66</v>
      </c>
      <c r="L72" s="196">
        <v>62.61</v>
      </c>
      <c r="M72" s="196">
        <v>0</v>
      </c>
      <c r="N72" s="196">
        <v>14.4</v>
      </c>
      <c r="O72" s="196">
        <v>48.36</v>
      </c>
      <c r="P72" s="196">
        <v>66.27</v>
      </c>
      <c r="Q72" s="196">
        <v>2.57</v>
      </c>
      <c r="R72" s="196">
        <v>10.34</v>
      </c>
      <c r="S72" s="196">
        <v>6.43</v>
      </c>
      <c r="T72" s="196">
        <v>0</v>
      </c>
      <c r="U72" s="196">
        <v>262.01</v>
      </c>
      <c r="V72" s="196">
        <v>5.0599999999999996</v>
      </c>
      <c r="W72" s="196">
        <v>11.32</v>
      </c>
      <c r="X72" s="196">
        <v>35.97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67.849999999999994</v>
      </c>
      <c r="AQ72" s="196">
        <v>21.99</v>
      </c>
      <c r="AR72" s="196">
        <v>2.0499999999999998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156.66</v>
      </c>
      <c r="L73" s="196">
        <v>62.61</v>
      </c>
      <c r="M73" s="196">
        <v>0</v>
      </c>
      <c r="N73" s="196">
        <v>14.4</v>
      </c>
      <c r="O73" s="196">
        <v>48.36</v>
      </c>
      <c r="P73" s="196">
        <v>66.27</v>
      </c>
      <c r="Q73" s="196">
        <v>2.57</v>
      </c>
      <c r="R73" s="196">
        <v>10.34</v>
      </c>
      <c r="S73" s="196">
        <v>6.43</v>
      </c>
      <c r="T73" s="196">
        <v>0</v>
      </c>
      <c r="U73" s="196">
        <v>262.01</v>
      </c>
      <c r="V73" s="196">
        <v>5.0599999999999996</v>
      </c>
      <c r="W73" s="196">
        <v>11.32</v>
      </c>
      <c r="X73" s="196">
        <v>35.97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67.849999999999994</v>
      </c>
      <c r="AQ73" s="196">
        <v>21.99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156.66</v>
      </c>
      <c r="L74" s="196">
        <v>62.61</v>
      </c>
      <c r="M74" s="196">
        <v>0</v>
      </c>
      <c r="N74" s="196">
        <v>14.4</v>
      </c>
      <c r="O74" s="196">
        <v>48.36</v>
      </c>
      <c r="P74" s="196">
        <v>66.27</v>
      </c>
      <c r="Q74" s="196">
        <v>2.57</v>
      </c>
      <c r="R74" s="196">
        <v>10.34</v>
      </c>
      <c r="S74" s="196">
        <v>6.43</v>
      </c>
      <c r="T74" s="196">
        <v>0</v>
      </c>
      <c r="U74" s="196">
        <v>262.01</v>
      </c>
      <c r="V74" s="196">
        <v>5.0599999999999996</v>
      </c>
      <c r="W74" s="196">
        <v>11.32</v>
      </c>
      <c r="X74" s="196">
        <v>35.97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67.849999999999994</v>
      </c>
      <c r="AQ74" s="196">
        <v>21.99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156.66</v>
      </c>
      <c r="L75" s="196">
        <v>58.19</v>
      </c>
      <c r="M75" s="196">
        <v>0</v>
      </c>
      <c r="N75" s="196">
        <v>14.4</v>
      </c>
      <c r="O75" s="196">
        <v>48.36</v>
      </c>
      <c r="P75" s="196">
        <v>66.27</v>
      </c>
      <c r="Q75" s="196">
        <v>2.57</v>
      </c>
      <c r="R75" s="196">
        <v>10.34</v>
      </c>
      <c r="S75" s="196">
        <v>6.43</v>
      </c>
      <c r="T75" s="196">
        <v>0</v>
      </c>
      <c r="U75" s="196">
        <v>262.01</v>
      </c>
      <c r="V75" s="196">
        <v>5.0599999999999996</v>
      </c>
      <c r="W75" s="196">
        <v>11.32</v>
      </c>
      <c r="X75" s="196">
        <v>35.97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67.849999999999994</v>
      </c>
      <c r="AQ75" s="196">
        <v>21.99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156.66</v>
      </c>
      <c r="L76" s="196">
        <v>53.72</v>
      </c>
      <c r="M76" s="196">
        <v>0</v>
      </c>
      <c r="N76" s="196">
        <v>14.4</v>
      </c>
      <c r="O76" s="196">
        <v>48.36</v>
      </c>
      <c r="P76" s="196">
        <v>66.27</v>
      </c>
      <c r="Q76" s="196">
        <v>2.57</v>
      </c>
      <c r="R76" s="196">
        <v>10.34</v>
      </c>
      <c r="S76" s="196">
        <v>6.43</v>
      </c>
      <c r="T76" s="196">
        <v>0</v>
      </c>
      <c r="U76" s="196">
        <v>262.01</v>
      </c>
      <c r="V76" s="196">
        <v>5.0599999999999996</v>
      </c>
      <c r="W76" s="196">
        <v>11.32</v>
      </c>
      <c r="X76" s="196">
        <v>35.97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67.849999999999994</v>
      </c>
      <c r="AQ76" s="196">
        <v>21.99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156.66</v>
      </c>
      <c r="L77" s="196">
        <v>53.72</v>
      </c>
      <c r="M77" s="196">
        <v>0</v>
      </c>
      <c r="N77" s="196">
        <v>14.4</v>
      </c>
      <c r="O77" s="196">
        <v>48.36</v>
      </c>
      <c r="P77" s="196">
        <v>66.27</v>
      </c>
      <c r="Q77" s="196">
        <v>2.57</v>
      </c>
      <c r="R77" s="196">
        <v>10.34</v>
      </c>
      <c r="S77" s="196">
        <v>6.43</v>
      </c>
      <c r="T77" s="196">
        <v>0</v>
      </c>
      <c r="U77" s="196">
        <v>262.01</v>
      </c>
      <c r="V77" s="196">
        <v>5.0599999999999996</v>
      </c>
      <c r="W77" s="196">
        <v>11.32</v>
      </c>
      <c r="X77" s="196">
        <v>35.97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67.849999999999994</v>
      </c>
      <c r="AQ77" s="196">
        <v>21.99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156.66</v>
      </c>
      <c r="L78" s="196">
        <v>53.72</v>
      </c>
      <c r="M78" s="196">
        <v>0</v>
      </c>
      <c r="N78" s="196">
        <v>14.4</v>
      </c>
      <c r="O78" s="196">
        <v>48.36</v>
      </c>
      <c r="P78" s="196">
        <v>66.27</v>
      </c>
      <c r="Q78" s="196">
        <v>2.57</v>
      </c>
      <c r="R78" s="196">
        <v>10.34</v>
      </c>
      <c r="S78" s="196">
        <v>6.43</v>
      </c>
      <c r="T78" s="196">
        <v>0</v>
      </c>
      <c r="U78" s="196">
        <v>262.01</v>
      </c>
      <c r="V78" s="196">
        <v>5.0599999999999996</v>
      </c>
      <c r="W78" s="196">
        <v>11.32</v>
      </c>
      <c r="X78" s="196">
        <v>35.97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67.849999999999994</v>
      </c>
      <c r="AQ78" s="196">
        <v>21.99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156.66</v>
      </c>
      <c r="L79" s="196">
        <v>53.72</v>
      </c>
      <c r="M79" s="196">
        <v>0</v>
      </c>
      <c r="N79" s="196">
        <v>14.4</v>
      </c>
      <c r="O79" s="196">
        <v>48.36</v>
      </c>
      <c r="P79" s="196">
        <v>66.27</v>
      </c>
      <c r="Q79" s="196">
        <v>2.57</v>
      </c>
      <c r="R79" s="196">
        <v>10.34</v>
      </c>
      <c r="S79" s="196">
        <v>6.43</v>
      </c>
      <c r="T79" s="196">
        <v>0</v>
      </c>
      <c r="U79" s="196">
        <v>262.01</v>
      </c>
      <c r="V79" s="196">
        <v>5.0599999999999996</v>
      </c>
      <c r="W79" s="196">
        <v>11.32</v>
      </c>
      <c r="X79" s="196">
        <v>35.97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67.849999999999994</v>
      </c>
      <c r="AQ79" s="196">
        <v>21.99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156.66</v>
      </c>
      <c r="L80" s="196">
        <v>53.72</v>
      </c>
      <c r="M80" s="196">
        <v>0</v>
      </c>
      <c r="N80" s="196">
        <v>14.4</v>
      </c>
      <c r="O80" s="196">
        <v>48.36</v>
      </c>
      <c r="P80" s="196">
        <v>66.27</v>
      </c>
      <c r="Q80" s="196">
        <v>2.57</v>
      </c>
      <c r="R80" s="196">
        <v>10.34</v>
      </c>
      <c r="S80" s="196">
        <v>6.43</v>
      </c>
      <c r="T80" s="196">
        <v>0</v>
      </c>
      <c r="U80" s="196">
        <v>262.01</v>
      </c>
      <c r="V80" s="196">
        <v>5.0599999999999996</v>
      </c>
      <c r="W80" s="196">
        <v>11.32</v>
      </c>
      <c r="X80" s="196">
        <v>35.97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67.849999999999994</v>
      </c>
      <c r="AQ80" s="196">
        <v>21.99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156.66</v>
      </c>
      <c r="L81" s="196">
        <v>52.65</v>
      </c>
      <c r="M81" s="196">
        <v>0</v>
      </c>
      <c r="N81" s="196">
        <v>14.4</v>
      </c>
      <c r="O81" s="196">
        <v>48.36</v>
      </c>
      <c r="P81" s="196">
        <v>66.27</v>
      </c>
      <c r="Q81" s="196">
        <v>2.57</v>
      </c>
      <c r="R81" s="196">
        <v>10.34</v>
      </c>
      <c r="S81" s="196">
        <v>6.43</v>
      </c>
      <c r="T81" s="196">
        <v>0</v>
      </c>
      <c r="U81" s="196">
        <v>262.01</v>
      </c>
      <c r="V81" s="196">
        <v>5.0599999999999996</v>
      </c>
      <c r="W81" s="196">
        <v>11.32</v>
      </c>
      <c r="X81" s="196">
        <v>35.97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67.849999999999994</v>
      </c>
      <c r="AQ81" s="196">
        <v>21.99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156.66</v>
      </c>
      <c r="L82" s="196">
        <v>52.65</v>
      </c>
      <c r="M82" s="196">
        <v>0</v>
      </c>
      <c r="N82" s="196">
        <v>14.4</v>
      </c>
      <c r="O82" s="196">
        <v>48.36</v>
      </c>
      <c r="P82" s="196">
        <v>66.27</v>
      </c>
      <c r="Q82" s="196">
        <v>2.57</v>
      </c>
      <c r="R82" s="196">
        <v>10.34</v>
      </c>
      <c r="S82" s="196">
        <v>6.43</v>
      </c>
      <c r="T82" s="196">
        <v>0</v>
      </c>
      <c r="U82" s="196">
        <v>262.01</v>
      </c>
      <c r="V82" s="196">
        <v>5.0599999999999996</v>
      </c>
      <c r="W82" s="196">
        <v>11.32</v>
      </c>
      <c r="X82" s="196">
        <v>35.97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67.849999999999994</v>
      </c>
      <c r="AQ82" s="196">
        <v>21.99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156.66</v>
      </c>
      <c r="L83" s="196">
        <v>49.61</v>
      </c>
      <c r="M83" s="196">
        <v>0</v>
      </c>
      <c r="N83" s="196">
        <v>14.4</v>
      </c>
      <c r="O83" s="196">
        <v>48.36</v>
      </c>
      <c r="P83" s="196">
        <v>66.27</v>
      </c>
      <c r="Q83" s="196">
        <v>2.57</v>
      </c>
      <c r="R83" s="196">
        <v>10.34</v>
      </c>
      <c r="S83" s="196">
        <v>6.43</v>
      </c>
      <c r="T83" s="196">
        <v>0</v>
      </c>
      <c r="U83" s="196">
        <v>262.01</v>
      </c>
      <c r="V83" s="196">
        <v>5.0599999999999996</v>
      </c>
      <c r="W83" s="196">
        <v>11.32</v>
      </c>
      <c r="X83" s="196">
        <v>35.97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67.849999999999994</v>
      </c>
      <c r="AQ83" s="196">
        <v>21.99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156.66</v>
      </c>
      <c r="L84" s="196">
        <v>49.61</v>
      </c>
      <c r="M84" s="196">
        <v>0</v>
      </c>
      <c r="N84" s="196">
        <v>14.4</v>
      </c>
      <c r="O84" s="196">
        <v>48.36</v>
      </c>
      <c r="P84" s="196">
        <v>66.27</v>
      </c>
      <c r="Q84" s="196">
        <v>2.57</v>
      </c>
      <c r="R84" s="196">
        <v>10.34</v>
      </c>
      <c r="S84" s="196">
        <v>6.43</v>
      </c>
      <c r="T84" s="196">
        <v>0</v>
      </c>
      <c r="U84" s="196">
        <v>262.01</v>
      </c>
      <c r="V84" s="196">
        <v>5.0599999999999996</v>
      </c>
      <c r="W84" s="196">
        <v>11.32</v>
      </c>
      <c r="X84" s="196">
        <v>35.97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67.849999999999994</v>
      </c>
      <c r="AQ84" s="196">
        <v>21.99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156.66</v>
      </c>
      <c r="L85" s="196">
        <v>49.61</v>
      </c>
      <c r="M85" s="196">
        <v>0</v>
      </c>
      <c r="N85" s="196">
        <v>14.4</v>
      </c>
      <c r="O85" s="196">
        <v>48.36</v>
      </c>
      <c r="P85" s="196">
        <v>66.27</v>
      </c>
      <c r="Q85" s="196">
        <v>2.57</v>
      </c>
      <c r="R85" s="196">
        <v>10.34</v>
      </c>
      <c r="S85" s="196">
        <v>6.43</v>
      </c>
      <c r="T85" s="196">
        <v>0</v>
      </c>
      <c r="U85" s="196">
        <v>262.01</v>
      </c>
      <c r="V85" s="196">
        <v>5.0599999999999996</v>
      </c>
      <c r="W85" s="196">
        <v>11.32</v>
      </c>
      <c r="X85" s="196">
        <v>35.97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67.849999999999994</v>
      </c>
      <c r="AQ85" s="196">
        <v>21.99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156.66</v>
      </c>
      <c r="L86" s="196">
        <v>49.61</v>
      </c>
      <c r="M86" s="196">
        <v>0</v>
      </c>
      <c r="N86" s="196">
        <v>14.4</v>
      </c>
      <c r="O86" s="196">
        <v>48.36</v>
      </c>
      <c r="P86" s="196">
        <v>66.27</v>
      </c>
      <c r="Q86" s="196">
        <v>2.57</v>
      </c>
      <c r="R86" s="196">
        <v>10.34</v>
      </c>
      <c r="S86" s="196">
        <v>6.43</v>
      </c>
      <c r="T86" s="196">
        <v>0</v>
      </c>
      <c r="U86" s="196">
        <v>262.01</v>
      </c>
      <c r="V86" s="196">
        <v>5.0599999999999996</v>
      </c>
      <c r="W86" s="196">
        <v>11.32</v>
      </c>
      <c r="X86" s="196">
        <v>35.97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67.849999999999994</v>
      </c>
      <c r="AQ86" s="196">
        <v>21.99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156.66</v>
      </c>
      <c r="L87" s="196">
        <v>49.61</v>
      </c>
      <c r="M87" s="196">
        <v>0</v>
      </c>
      <c r="N87" s="196">
        <v>14.4</v>
      </c>
      <c r="O87" s="196">
        <v>48.36</v>
      </c>
      <c r="P87" s="196">
        <v>66.27</v>
      </c>
      <c r="Q87" s="196">
        <v>2.57</v>
      </c>
      <c r="R87" s="196">
        <v>10.34</v>
      </c>
      <c r="S87" s="196">
        <v>6.43</v>
      </c>
      <c r="T87" s="196">
        <v>0</v>
      </c>
      <c r="U87" s="196">
        <v>262.01</v>
      </c>
      <c r="V87" s="196">
        <v>5.0599999999999996</v>
      </c>
      <c r="W87" s="196">
        <v>11.32</v>
      </c>
      <c r="X87" s="196">
        <v>35.97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67.849999999999994</v>
      </c>
      <c r="AQ87" s="196">
        <v>21.99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156.66</v>
      </c>
      <c r="L88" s="196">
        <v>49.61</v>
      </c>
      <c r="M88" s="196">
        <v>0</v>
      </c>
      <c r="N88" s="196">
        <v>14.4</v>
      </c>
      <c r="O88" s="196">
        <v>48.36</v>
      </c>
      <c r="P88" s="196">
        <v>66.27</v>
      </c>
      <c r="Q88" s="196">
        <v>2.57</v>
      </c>
      <c r="R88" s="196">
        <v>10.34</v>
      </c>
      <c r="S88" s="196">
        <v>6.43</v>
      </c>
      <c r="T88" s="196">
        <v>0</v>
      </c>
      <c r="U88" s="196">
        <v>262.01</v>
      </c>
      <c r="V88" s="196">
        <v>5.0599999999999996</v>
      </c>
      <c r="W88" s="196">
        <v>11.32</v>
      </c>
      <c r="X88" s="196">
        <v>35.97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67.849999999999994</v>
      </c>
      <c r="AQ88" s="196">
        <v>21.99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156.72999999999999</v>
      </c>
      <c r="L89" s="196">
        <v>49.61</v>
      </c>
      <c r="M89" s="196">
        <v>0</v>
      </c>
      <c r="N89" s="196">
        <v>14.4</v>
      </c>
      <c r="O89" s="196">
        <v>48.36</v>
      </c>
      <c r="P89" s="196">
        <v>66.27</v>
      </c>
      <c r="Q89" s="196">
        <v>2.57</v>
      </c>
      <c r="R89" s="196">
        <v>10.34</v>
      </c>
      <c r="S89" s="196">
        <v>6.43</v>
      </c>
      <c r="T89" s="196">
        <v>0</v>
      </c>
      <c r="U89" s="196">
        <v>262.01</v>
      </c>
      <c r="V89" s="196">
        <v>5.0599999999999996</v>
      </c>
      <c r="W89" s="196">
        <v>11.32</v>
      </c>
      <c r="X89" s="196">
        <v>35.97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67.849999999999994</v>
      </c>
      <c r="AQ89" s="196">
        <v>21.99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156.72999999999999</v>
      </c>
      <c r="L90" s="196">
        <v>49.61</v>
      </c>
      <c r="M90" s="196">
        <v>0</v>
      </c>
      <c r="N90" s="196">
        <v>14.4</v>
      </c>
      <c r="O90" s="196">
        <v>48.36</v>
      </c>
      <c r="P90" s="196">
        <v>66.27</v>
      </c>
      <c r="Q90" s="196">
        <v>2.57</v>
      </c>
      <c r="R90" s="196">
        <v>10.34</v>
      </c>
      <c r="S90" s="196">
        <v>6.43</v>
      </c>
      <c r="T90" s="196">
        <v>0</v>
      </c>
      <c r="U90" s="196">
        <v>262.01</v>
      </c>
      <c r="V90" s="196">
        <v>5.0599999999999996</v>
      </c>
      <c r="W90" s="196">
        <v>11.32</v>
      </c>
      <c r="X90" s="196">
        <v>35.97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67.849999999999994</v>
      </c>
      <c r="AQ90" s="196">
        <v>21.99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76.790000000000006</v>
      </c>
      <c r="L91" s="196">
        <v>49.61</v>
      </c>
      <c r="M91" s="196">
        <v>0</v>
      </c>
      <c r="N91" s="196">
        <v>14.4</v>
      </c>
      <c r="O91" s="196">
        <v>48.36</v>
      </c>
      <c r="P91" s="196">
        <v>66.27</v>
      </c>
      <c r="Q91" s="196">
        <v>2.57</v>
      </c>
      <c r="R91" s="196">
        <v>10.34</v>
      </c>
      <c r="S91" s="196">
        <v>6.43</v>
      </c>
      <c r="T91" s="196">
        <v>0</v>
      </c>
      <c r="U91" s="196">
        <v>262.01</v>
      </c>
      <c r="V91" s="196">
        <v>5.0599999999999996</v>
      </c>
      <c r="W91" s="196">
        <v>11.32</v>
      </c>
      <c r="X91" s="196">
        <v>35.97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67.849999999999994</v>
      </c>
      <c r="AQ91" s="196">
        <v>21.99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76.790000000000006</v>
      </c>
      <c r="L92" s="196">
        <v>49.61</v>
      </c>
      <c r="M92" s="196">
        <v>0</v>
      </c>
      <c r="N92" s="196">
        <v>14.4</v>
      </c>
      <c r="O92" s="196">
        <v>48.36</v>
      </c>
      <c r="P92" s="196">
        <v>66.27</v>
      </c>
      <c r="Q92" s="196">
        <v>2.57</v>
      </c>
      <c r="R92" s="196">
        <v>10.34</v>
      </c>
      <c r="S92" s="196">
        <v>6.43</v>
      </c>
      <c r="T92" s="196">
        <v>0</v>
      </c>
      <c r="U92" s="196">
        <v>262.01</v>
      </c>
      <c r="V92" s="196">
        <v>5.0599999999999996</v>
      </c>
      <c r="W92" s="196">
        <v>11.32</v>
      </c>
      <c r="X92" s="196">
        <v>35.97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67.849999999999994</v>
      </c>
      <c r="AQ92" s="196">
        <v>21.99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76.790000000000006</v>
      </c>
      <c r="L93" s="196">
        <v>32.64</v>
      </c>
      <c r="M93" s="196">
        <v>0</v>
      </c>
      <c r="N93" s="196">
        <v>14.4</v>
      </c>
      <c r="O93" s="196">
        <v>48.36</v>
      </c>
      <c r="P93" s="196">
        <v>66.27</v>
      </c>
      <c r="Q93" s="196">
        <v>1.77</v>
      </c>
      <c r="R93" s="196">
        <v>4.6100000000000003</v>
      </c>
      <c r="S93" s="196">
        <v>2.76</v>
      </c>
      <c r="T93" s="196">
        <v>0</v>
      </c>
      <c r="U93" s="196">
        <v>262.01</v>
      </c>
      <c r="V93" s="196">
        <v>0</v>
      </c>
      <c r="W93" s="196">
        <v>11.32</v>
      </c>
      <c r="X93" s="196">
        <v>35.97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46.51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67.849999999999994</v>
      </c>
      <c r="AQ93" s="196">
        <v>10.56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76.790000000000006</v>
      </c>
      <c r="L94" s="196">
        <v>32.64</v>
      </c>
      <c r="M94" s="196">
        <v>0</v>
      </c>
      <c r="N94" s="196">
        <v>14.4</v>
      </c>
      <c r="O94" s="196">
        <v>48.36</v>
      </c>
      <c r="P94" s="196">
        <v>66.27</v>
      </c>
      <c r="Q94" s="196">
        <v>1.77</v>
      </c>
      <c r="R94" s="196">
        <v>4.6100000000000003</v>
      </c>
      <c r="S94" s="196">
        <v>2.76</v>
      </c>
      <c r="T94" s="196">
        <v>0</v>
      </c>
      <c r="U94" s="196">
        <v>262.01</v>
      </c>
      <c r="V94" s="196">
        <v>0</v>
      </c>
      <c r="W94" s="196">
        <v>11.32</v>
      </c>
      <c r="X94" s="196">
        <v>35.97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46.51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67.849999999999994</v>
      </c>
      <c r="AQ94" s="196">
        <v>10.56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76.790000000000006</v>
      </c>
      <c r="L95" s="196">
        <v>36.9</v>
      </c>
      <c r="M95" s="196">
        <v>0</v>
      </c>
      <c r="N95" s="196">
        <v>14.4</v>
      </c>
      <c r="O95" s="196">
        <v>48.36</v>
      </c>
      <c r="P95" s="196">
        <v>66.27</v>
      </c>
      <c r="Q95" s="196">
        <v>1.77</v>
      </c>
      <c r="R95" s="196">
        <v>4.6100000000000003</v>
      </c>
      <c r="S95" s="196">
        <v>2.76</v>
      </c>
      <c r="T95" s="196">
        <v>0</v>
      </c>
      <c r="U95" s="196">
        <v>262.01</v>
      </c>
      <c r="V95" s="196">
        <v>0</v>
      </c>
      <c r="W95" s="196">
        <v>11.32</v>
      </c>
      <c r="X95" s="196">
        <v>35.97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67.849999999999994</v>
      </c>
      <c r="AQ95" s="196">
        <v>10.56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76.790000000000006</v>
      </c>
      <c r="L96" s="196">
        <v>32.64</v>
      </c>
      <c r="M96" s="196">
        <v>0</v>
      </c>
      <c r="N96" s="196">
        <v>14.4</v>
      </c>
      <c r="O96" s="196">
        <v>48.36</v>
      </c>
      <c r="P96" s="196">
        <v>66.27</v>
      </c>
      <c r="Q96" s="196">
        <v>1.77</v>
      </c>
      <c r="R96" s="196">
        <v>4.6100000000000003</v>
      </c>
      <c r="S96" s="196">
        <v>2.76</v>
      </c>
      <c r="T96" s="196">
        <v>0</v>
      </c>
      <c r="U96" s="196">
        <v>262.01</v>
      </c>
      <c r="V96" s="196">
        <v>0</v>
      </c>
      <c r="W96" s="196">
        <v>11.32</v>
      </c>
      <c r="X96" s="196">
        <v>35.97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67.849999999999994</v>
      </c>
      <c r="AQ96" s="196">
        <v>10.56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76.790000000000006</v>
      </c>
      <c r="L97" s="196">
        <v>32.64</v>
      </c>
      <c r="M97" s="196">
        <v>0</v>
      </c>
      <c r="N97" s="196">
        <v>14.4</v>
      </c>
      <c r="O97" s="196">
        <v>48.36</v>
      </c>
      <c r="P97" s="196">
        <v>66.27</v>
      </c>
      <c r="Q97" s="196">
        <v>1.77</v>
      </c>
      <c r="R97" s="196">
        <v>4.6100000000000003</v>
      </c>
      <c r="S97" s="196">
        <v>2.76</v>
      </c>
      <c r="T97" s="196">
        <v>0</v>
      </c>
      <c r="U97" s="196">
        <v>262.01</v>
      </c>
      <c r="V97" s="196">
        <v>0</v>
      </c>
      <c r="W97" s="196">
        <v>11.32</v>
      </c>
      <c r="X97" s="196">
        <v>35.97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67.849999999999994</v>
      </c>
      <c r="AQ97" s="196">
        <v>10.56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76.790000000000006</v>
      </c>
      <c r="L98" s="196">
        <v>32.64</v>
      </c>
      <c r="M98" s="196">
        <v>0</v>
      </c>
      <c r="N98" s="196">
        <v>14.4</v>
      </c>
      <c r="O98" s="196">
        <v>48.36</v>
      </c>
      <c r="P98" s="196">
        <v>66.27</v>
      </c>
      <c r="Q98" s="196">
        <v>1.77</v>
      </c>
      <c r="R98" s="196">
        <v>4.6100000000000003</v>
      </c>
      <c r="S98" s="196">
        <v>2.76</v>
      </c>
      <c r="T98" s="196">
        <v>0</v>
      </c>
      <c r="U98" s="196">
        <v>262.01</v>
      </c>
      <c r="V98" s="196">
        <v>0</v>
      </c>
      <c r="W98" s="196">
        <v>11.32</v>
      </c>
      <c r="X98" s="196">
        <v>35.97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67.849999999999994</v>
      </c>
      <c r="AQ98" s="196">
        <v>10.56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2.9828099999999993</v>
      </c>
      <c r="L99">
        <f t="shared" si="0"/>
        <v>1.1916074999999995</v>
      </c>
      <c r="M99">
        <f t="shared" si="0"/>
        <v>0</v>
      </c>
      <c r="N99">
        <f t="shared" si="0"/>
        <v>0.34560000000000024</v>
      </c>
      <c r="O99">
        <f t="shared" si="0"/>
        <v>1.1606399999999999</v>
      </c>
      <c r="P99">
        <f t="shared" si="0"/>
        <v>1.5904800000000037</v>
      </c>
      <c r="Q99">
        <f t="shared" si="0"/>
        <v>5.6579999999999922E-2</v>
      </c>
      <c r="R99">
        <f t="shared" si="0"/>
        <v>0.20732000000000012</v>
      </c>
      <c r="S99">
        <f t="shared" si="0"/>
        <v>0.12736500000000009</v>
      </c>
      <c r="T99">
        <f t="shared" si="0"/>
        <v>0</v>
      </c>
      <c r="U99">
        <f t="shared" si="0"/>
        <v>6.683667499999987</v>
      </c>
      <c r="V99">
        <f t="shared" si="0"/>
        <v>8.4652500000000033E-2</v>
      </c>
      <c r="W99">
        <f t="shared" si="0"/>
        <v>0.23920500000000045</v>
      </c>
      <c r="X99">
        <f t="shared" si="0"/>
        <v>0.76859249999999879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1.2173099999999999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1.4285800000000011</v>
      </c>
      <c r="AQ99">
        <f t="shared" si="0"/>
        <v>0.43060499999999996</v>
      </c>
      <c r="AR99">
        <f t="shared" si="0"/>
        <v>0.24228749999999985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305.24</v>
      </c>
      <c r="M3" s="196">
        <v>24.15</v>
      </c>
      <c r="N3" s="196">
        <v>17.39</v>
      </c>
      <c r="O3" s="196">
        <v>0</v>
      </c>
      <c r="P3" s="196">
        <v>41.03</v>
      </c>
      <c r="Q3" s="196">
        <v>2.88</v>
      </c>
      <c r="R3" s="196">
        <v>5.76</v>
      </c>
      <c r="S3" s="196">
        <v>3.84</v>
      </c>
      <c r="T3" s="196">
        <v>0</v>
      </c>
      <c r="U3" s="196">
        <v>24.67</v>
      </c>
      <c r="V3" s="196">
        <v>1.92</v>
      </c>
      <c r="W3" s="196">
        <v>7.09</v>
      </c>
      <c r="X3" s="196">
        <v>14.4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58.25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305.24</v>
      </c>
      <c r="M4" s="196">
        <v>24.15</v>
      </c>
      <c r="N4" s="196">
        <v>17.39</v>
      </c>
      <c r="O4" s="196">
        <v>0</v>
      </c>
      <c r="P4" s="196">
        <v>41.03</v>
      </c>
      <c r="Q4" s="196">
        <v>2.88</v>
      </c>
      <c r="R4" s="196">
        <v>5.76</v>
      </c>
      <c r="S4" s="196">
        <v>3.84</v>
      </c>
      <c r="T4" s="196">
        <v>0</v>
      </c>
      <c r="U4" s="196">
        <v>24.67</v>
      </c>
      <c r="V4" s="196">
        <v>1.92</v>
      </c>
      <c r="W4" s="196">
        <v>4.8</v>
      </c>
      <c r="X4" s="196">
        <v>14.4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58.25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305.24</v>
      </c>
      <c r="M5" s="196">
        <v>24.15</v>
      </c>
      <c r="N5" s="196">
        <v>17.39</v>
      </c>
      <c r="O5" s="196">
        <v>0</v>
      </c>
      <c r="P5" s="196">
        <v>41.03</v>
      </c>
      <c r="Q5" s="196">
        <v>2.88</v>
      </c>
      <c r="R5" s="196">
        <v>5.76</v>
      </c>
      <c r="S5" s="196">
        <v>3.84</v>
      </c>
      <c r="T5" s="196">
        <v>0</v>
      </c>
      <c r="U5" s="196">
        <v>24.67</v>
      </c>
      <c r="V5" s="196">
        <v>1.92</v>
      </c>
      <c r="W5" s="196">
        <v>4.8</v>
      </c>
      <c r="X5" s="196">
        <v>14.4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58.25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305.24</v>
      </c>
      <c r="M6" s="196">
        <v>24.15</v>
      </c>
      <c r="N6" s="196">
        <v>17.39</v>
      </c>
      <c r="O6" s="196">
        <v>0</v>
      </c>
      <c r="P6" s="196">
        <v>41.03</v>
      </c>
      <c r="Q6" s="196">
        <v>2.88</v>
      </c>
      <c r="R6" s="196">
        <v>5.76</v>
      </c>
      <c r="S6" s="196">
        <v>3.84</v>
      </c>
      <c r="T6" s="196">
        <v>0</v>
      </c>
      <c r="U6" s="196">
        <v>24.67</v>
      </c>
      <c r="V6" s="196">
        <v>1.92</v>
      </c>
      <c r="W6" s="196">
        <v>4.8</v>
      </c>
      <c r="X6" s="196">
        <v>14.4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58.25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305.24</v>
      </c>
      <c r="M7" s="196">
        <v>24.15</v>
      </c>
      <c r="N7" s="196">
        <v>17.39</v>
      </c>
      <c r="O7" s="196">
        <v>0</v>
      </c>
      <c r="P7" s="196">
        <v>41.03</v>
      </c>
      <c r="Q7" s="196">
        <v>2.88</v>
      </c>
      <c r="R7" s="196">
        <v>5.76</v>
      </c>
      <c r="S7" s="196">
        <v>3.84</v>
      </c>
      <c r="T7" s="196">
        <v>0</v>
      </c>
      <c r="U7" s="196">
        <v>24.67</v>
      </c>
      <c r="V7" s="196">
        <v>1.92</v>
      </c>
      <c r="W7" s="196">
        <v>4.8</v>
      </c>
      <c r="X7" s="196">
        <v>14.4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58.25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305.24</v>
      </c>
      <c r="M8" s="196">
        <v>24.15</v>
      </c>
      <c r="N8" s="196">
        <v>17.39</v>
      </c>
      <c r="O8" s="196">
        <v>0</v>
      </c>
      <c r="P8" s="196">
        <v>41.03</v>
      </c>
      <c r="Q8" s="196">
        <v>2.88</v>
      </c>
      <c r="R8" s="196">
        <v>5.76</v>
      </c>
      <c r="S8" s="196">
        <v>3.84</v>
      </c>
      <c r="T8" s="196">
        <v>0</v>
      </c>
      <c r="U8" s="196">
        <v>24.67</v>
      </c>
      <c r="V8" s="196">
        <v>1.92</v>
      </c>
      <c r="W8" s="196">
        <v>4.8</v>
      </c>
      <c r="X8" s="196">
        <v>14.4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58.25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305.24</v>
      </c>
      <c r="M9" s="196">
        <v>24.15</v>
      </c>
      <c r="N9" s="196">
        <v>17.39</v>
      </c>
      <c r="O9" s="196">
        <v>0</v>
      </c>
      <c r="P9" s="196">
        <v>41.03</v>
      </c>
      <c r="Q9" s="196">
        <v>2.88</v>
      </c>
      <c r="R9" s="196">
        <v>5.76</v>
      </c>
      <c r="S9" s="196">
        <v>3.84</v>
      </c>
      <c r="T9" s="196">
        <v>0</v>
      </c>
      <c r="U9" s="196">
        <v>24.67</v>
      </c>
      <c r="V9" s="196">
        <v>1.92</v>
      </c>
      <c r="W9" s="196">
        <v>4.8</v>
      </c>
      <c r="X9" s="196">
        <v>14.4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58.25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305.24</v>
      </c>
      <c r="M10" s="196">
        <v>24.15</v>
      </c>
      <c r="N10" s="196">
        <v>17.39</v>
      </c>
      <c r="O10" s="196">
        <v>0</v>
      </c>
      <c r="P10" s="196">
        <v>41.03</v>
      </c>
      <c r="Q10" s="196">
        <v>2.88</v>
      </c>
      <c r="R10" s="196">
        <v>5.76</v>
      </c>
      <c r="S10" s="196">
        <v>3.84</v>
      </c>
      <c r="T10" s="196">
        <v>0</v>
      </c>
      <c r="U10" s="196">
        <v>24.52</v>
      </c>
      <c r="V10" s="196">
        <v>1.92</v>
      </c>
      <c r="W10" s="196">
        <v>4.8</v>
      </c>
      <c r="X10" s="196">
        <v>14.4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58.25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305.24</v>
      </c>
      <c r="M11" s="196">
        <v>24.15</v>
      </c>
      <c r="N11" s="196">
        <v>17.39</v>
      </c>
      <c r="O11" s="196">
        <v>0</v>
      </c>
      <c r="P11" s="196">
        <v>41.03</v>
      </c>
      <c r="Q11" s="196">
        <v>2.88</v>
      </c>
      <c r="R11" s="196">
        <v>5.76</v>
      </c>
      <c r="S11" s="196">
        <v>3.84</v>
      </c>
      <c r="T11" s="196">
        <v>0</v>
      </c>
      <c r="U11" s="196">
        <v>24.31</v>
      </c>
      <c r="V11" s="196">
        <v>1.92</v>
      </c>
      <c r="W11" s="196">
        <v>4.8</v>
      </c>
      <c r="X11" s="196">
        <v>14.4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58.25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305.24</v>
      </c>
      <c r="M12" s="196">
        <v>24.15</v>
      </c>
      <c r="N12" s="196">
        <v>17.39</v>
      </c>
      <c r="O12" s="196">
        <v>0</v>
      </c>
      <c r="P12" s="196">
        <v>41.03</v>
      </c>
      <c r="Q12" s="196">
        <v>2.88</v>
      </c>
      <c r="R12" s="196">
        <v>5.76</v>
      </c>
      <c r="S12" s="196">
        <v>3.84</v>
      </c>
      <c r="T12" s="196">
        <v>0</v>
      </c>
      <c r="U12" s="196">
        <v>24.31</v>
      </c>
      <c r="V12" s="196">
        <v>1.92</v>
      </c>
      <c r="W12" s="196">
        <v>4.8</v>
      </c>
      <c r="X12" s="196">
        <v>14.4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58.25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305.24</v>
      </c>
      <c r="M13" s="196">
        <v>24.15</v>
      </c>
      <c r="N13" s="196">
        <v>17.39</v>
      </c>
      <c r="O13" s="196">
        <v>0</v>
      </c>
      <c r="P13" s="196">
        <v>41.03</v>
      </c>
      <c r="Q13" s="196">
        <v>2.88</v>
      </c>
      <c r="R13" s="196">
        <v>5.76</v>
      </c>
      <c r="S13" s="196">
        <v>3.84</v>
      </c>
      <c r="T13" s="196">
        <v>0</v>
      </c>
      <c r="U13" s="196">
        <v>24.31</v>
      </c>
      <c r="V13" s="196">
        <v>1.92</v>
      </c>
      <c r="W13" s="196">
        <v>4.8</v>
      </c>
      <c r="X13" s="196">
        <v>14.4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58.25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305.24</v>
      </c>
      <c r="M14" s="196">
        <v>24.15</v>
      </c>
      <c r="N14" s="196">
        <v>17.39</v>
      </c>
      <c r="O14" s="196">
        <v>0</v>
      </c>
      <c r="P14" s="196">
        <v>41.03</v>
      </c>
      <c r="Q14" s="196">
        <v>2.88</v>
      </c>
      <c r="R14" s="196">
        <v>5.76</v>
      </c>
      <c r="S14" s="196">
        <v>3.84</v>
      </c>
      <c r="T14" s="196">
        <v>0</v>
      </c>
      <c r="U14" s="196">
        <v>24.31</v>
      </c>
      <c r="V14" s="196">
        <v>1.92</v>
      </c>
      <c r="W14" s="196">
        <v>4.8</v>
      </c>
      <c r="X14" s="196">
        <v>14.4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58.25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305.24</v>
      </c>
      <c r="M15" s="196">
        <v>24.15</v>
      </c>
      <c r="N15" s="196">
        <v>17.39</v>
      </c>
      <c r="O15" s="196">
        <v>0</v>
      </c>
      <c r="P15" s="196">
        <v>41.03</v>
      </c>
      <c r="Q15" s="196">
        <v>2.88</v>
      </c>
      <c r="R15" s="196">
        <v>5.76</v>
      </c>
      <c r="S15" s="196">
        <v>3.84</v>
      </c>
      <c r="T15" s="196">
        <v>0</v>
      </c>
      <c r="U15" s="196">
        <v>24.31</v>
      </c>
      <c r="V15" s="196">
        <v>1.92</v>
      </c>
      <c r="W15" s="196">
        <v>4.8</v>
      </c>
      <c r="X15" s="196">
        <v>14.4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58.25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305.24</v>
      </c>
      <c r="M16" s="196">
        <v>24.15</v>
      </c>
      <c r="N16" s="196">
        <v>17.39</v>
      </c>
      <c r="O16" s="196">
        <v>0</v>
      </c>
      <c r="P16" s="196">
        <v>41.03</v>
      </c>
      <c r="Q16" s="196">
        <v>2.88</v>
      </c>
      <c r="R16" s="196">
        <v>5.76</v>
      </c>
      <c r="S16" s="196">
        <v>3.84</v>
      </c>
      <c r="T16" s="196">
        <v>0</v>
      </c>
      <c r="U16" s="196">
        <v>24.31</v>
      </c>
      <c r="V16" s="196">
        <v>1.92</v>
      </c>
      <c r="W16" s="196">
        <v>4.8</v>
      </c>
      <c r="X16" s="196">
        <v>14.4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58.25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305.24</v>
      </c>
      <c r="M17" s="196">
        <v>24.15</v>
      </c>
      <c r="N17" s="196">
        <v>17.39</v>
      </c>
      <c r="O17" s="196">
        <v>0</v>
      </c>
      <c r="P17" s="196">
        <v>41.03</v>
      </c>
      <c r="Q17" s="196">
        <v>2.88</v>
      </c>
      <c r="R17" s="196">
        <v>5.76</v>
      </c>
      <c r="S17" s="196">
        <v>3.84</v>
      </c>
      <c r="T17" s="196">
        <v>0</v>
      </c>
      <c r="U17" s="196">
        <v>24.31</v>
      </c>
      <c r="V17" s="196">
        <v>1.92</v>
      </c>
      <c r="W17" s="196">
        <v>4.8</v>
      </c>
      <c r="X17" s="196">
        <v>14.4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58.25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305.24</v>
      </c>
      <c r="M18" s="196">
        <v>24.15</v>
      </c>
      <c r="N18" s="196">
        <v>17.39</v>
      </c>
      <c r="O18" s="196">
        <v>0</v>
      </c>
      <c r="P18" s="196">
        <v>41.03</v>
      </c>
      <c r="Q18" s="196">
        <v>2.88</v>
      </c>
      <c r="R18" s="196">
        <v>5.76</v>
      </c>
      <c r="S18" s="196">
        <v>3.84</v>
      </c>
      <c r="T18" s="196">
        <v>0</v>
      </c>
      <c r="U18" s="196">
        <v>24.31</v>
      </c>
      <c r="V18" s="196">
        <v>1.92</v>
      </c>
      <c r="W18" s="196">
        <v>4.8</v>
      </c>
      <c r="X18" s="196">
        <v>14.4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58.25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305.24</v>
      </c>
      <c r="M19" s="196">
        <v>24.15</v>
      </c>
      <c r="N19" s="196">
        <v>17.39</v>
      </c>
      <c r="O19" s="196">
        <v>0</v>
      </c>
      <c r="P19" s="196">
        <v>41.03</v>
      </c>
      <c r="Q19" s="196">
        <v>2.88</v>
      </c>
      <c r="R19" s="196">
        <v>5.76</v>
      </c>
      <c r="S19" s="196">
        <v>3.84</v>
      </c>
      <c r="T19" s="196">
        <v>0</v>
      </c>
      <c r="U19" s="196">
        <v>24.31</v>
      </c>
      <c r="V19" s="196">
        <v>1.92</v>
      </c>
      <c r="W19" s="196">
        <v>4.8</v>
      </c>
      <c r="X19" s="196">
        <v>14.4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58.25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305.24</v>
      </c>
      <c r="M20" s="196">
        <v>24.15</v>
      </c>
      <c r="N20" s="196">
        <v>17.39</v>
      </c>
      <c r="O20" s="196">
        <v>0</v>
      </c>
      <c r="P20" s="196">
        <v>41.03</v>
      </c>
      <c r="Q20" s="196">
        <v>2.88</v>
      </c>
      <c r="R20" s="196">
        <v>5.76</v>
      </c>
      <c r="S20" s="196">
        <v>3.84</v>
      </c>
      <c r="T20" s="196">
        <v>0</v>
      </c>
      <c r="U20" s="196">
        <v>24.31</v>
      </c>
      <c r="V20" s="196">
        <v>1.92</v>
      </c>
      <c r="W20" s="196">
        <v>4.8</v>
      </c>
      <c r="X20" s="196">
        <v>14.4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58.25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305.24</v>
      </c>
      <c r="M21" s="196">
        <v>24.15</v>
      </c>
      <c r="N21" s="196">
        <v>17.39</v>
      </c>
      <c r="O21" s="196">
        <v>0</v>
      </c>
      <c r="P21" s="196">
        <v>41.03</v>
      </c>
      <c r="Q21" s="196">
        <v>2.88</v>
      </c>
      <c r="R21" s="196">
        <v>5.76</v>
      </c>
      <c r="S21" s="196">
        <v>3.84</v>
      </c>
      <c r="T21" s="196">
        <v>0</v>
      </c>
      <c r="U21" s="196">
        <v>24.31</v>
      </c>
      <c r="V21" s="196">
        <v>1.92</v>
      </c>
      <c r="W21" s="196">
        <v>4.8</v>
      </c>
      <c r="X21" s="196">
        <v>14.4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58.25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305.24</v>
      </c>
      <c r="M22" s="196">
        <v>24.15</v>
      </c>
      <c r="N22" s="196">
        <v>17.39</v>
      </c>
      <c r="O22" s="196">
        <v>0</v>
      </c>
      <c r="P22" s="196">
        <v>41.03</v>
      </c>
      <c r="Q22" s="196">
        <v>2.88</v>
      </c>
      <c r="R22" s="196">
        <v>5.76</v>
      </c>
      <c r="S22" s="196">
        <v>3.84</v>
      </c>
      <c r="T22" s="196">
        <v>0</v>
      </c>
      <c r="U22" s="196">
        <v>24.31</v>
      </c>
      <c r="V22" s="196">
        <v>1.92</v>
      </c>
      <c r="W22" s="196">
        <v>4.8</v>
      </c>
      <c r="X22" s="196">
        <v>14.4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58.25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305.24</v>
      </c>
      <c r="M23" s="196">
        <v>24.15</v>
      </c>
      <c r="N23" s="196">
        <v>17.39</v>
      </c>
      <c r="O23" s="196">
        <v>0</v>
      </c>
      <c r="P23" s="196">
        <v>41.03</v>
      </c>
      <c r="Q23" s="196">
        <v>2.88</v>
      </c>
      <c r="R23" s="196">
        <v>4.84</v>
      </c>
      <c r="S23" s="196">
        <v>3.36</v>
      </c>
      <c r="T23" s="196">
        <v>0</v>
      </c>
      <c r="U23" s="196">
        <v>24.31</v>
      </c>
      <c r="V23" s="196">
        <v>1.44</v>
      </c>
      <c r="W23" s="196">
        <v>4.63</v>
      </c>
      <c r="X23" s="196">
        <v>12.66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58.25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305.24</v>
      </c>
      <c r="M24" s="196">
        <v>24.15</v>
      </c>
      <c r="N24" s="196">
        <v>17.39</v>
      </c>
      <c r="O24" s="196">
        <v>0</v>
      </c>
      <c r="P24" s="196">
        <v>41.03</v>
      </c>
      <c r="Q24" s="196">
        <v>2.88</v>
      </c>
      <c r="R24" s="196">
        <v>5.76</v>
      </c>
      <c r="S24" s="196">
        <v>3.84</v>
      </c>
      <c r="T24" s="196">
        <v>0</v>
      </c>
      <c r="U24" s="196">
        <v>24.31</v>
      </c>
      <c r="V24" s="196">
        <v>1.92</v>
      </c>
      <c r="W24" s="196">
        <v>4.8</v>
      </c>
      <c r="X24" s="196">
        <v>14.4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58.25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383.96</v>
      </c>
      <c r="M25" s="196">
        <v>24.15</v>
      </c>
      <c r="N25" s="196">
        <v>17.39</v>
      </c>
      <c r="O25" s="196">
        <v>0</v>
      </c>
      <c r="P25" s="196">
        <v>41.03</v>
      </c>
      <c r="Q25" s="196">
        <v>2.88</v>
      </c>
      <c r="R25" s="196">
        <v>5.76</v>
      </c>
      <c r="S25" s="196">
        <v>3.84</v>
      </c>
      <c r="T25" s="196">
        <v>0</v>
      </c>
      <c r="U25" s="196">
        <v>24.31</v>
      </c>
      <c r="V25" s="196">
        <v>1.92</v>
      </c>
      <c r="W25" s="196">
        <v>13.48</v>
      </c>
      <c r="X25" s="196">
        <v>42.47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56.2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48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460.76</v>
      </c>
      <c r="M26" s="196">
        <v>24.15</v>
      </c>
      <c r="N26" s="196">
        <v>17.39</v>
      </c>
      <c r="O26" s="196">
        <v>0</v>
      </c>
      <c r="P26" s="196">
        <v>41.03</v>
      </c>
      <c r="Q26" s="196">
        <v>2.88</v>
      </c>
      <c r="R26" s="196">
        <v>5.76</v>
      </c>
      <c r="S26" s="196">
        <v>3.84</v>
      </c>
      <c r="T26" s="196">
        <v>0</v>
      </c>
      <c r="U26" s="196">
        <v>24.31</v>
      </c>
      <c r="V26" s="196">
        <v>1.77</v>
      </c>
      <c r="W26" s="196">
        <v>4.8</v>
      </c>
      <c r="X26" s="196">
        <v>43.2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56.2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479.95</v>
      </c>
      <c r="M27" s="196">
        <v>24.15</v>
      </c>
      <c r="N27" s="196">
        <v>17.39</v>
      </c>
      <c r="O27" s="196">
        <v>0</v>
      </c>
      <c r="P27" s="196">
        <v>41.03</v>
      </c>
      <c r="Q27" s="196">
        <v>2.88</v>
      </c>
      <c r="R27" s="196">
        <v>5.76</v>
      </c>
      <c r="S27" s="196">
        <v>3.69</v>
      </c>
      <c r="T27" s="196">
        <v>0</v>
      </c>
      <c r="U27" s="196">
        <v>24.31</v>
      </c>
      <c r="V27" s="196">
        <v>1.92</v>
      </c>
      <c r="W27" s="196">
        <v>4.8</v>
      </c>
      <c r="X27" s="196">
        <v>14.4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51.55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48</v>
      </c>
      <c r="AQ27" s="196">
        <v>7.68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8.93</v>
      </c>
      <c r="L28" s="196">
        <v>549.48</v>
      </c>
      <c r="M28" s="196">
        <v>24.15</v>
      </c>
      <c r="N28" s="196">
        <v>17.39</v>
      </c>
      <c r="O28" s="196">
        <v>0</v>
      </c>
      <c r="P28" s="196">
        <v>41.03</v>
      </c>
      <c r="Q28" s="196">
        <v>3.11</v>
      </c>
      <c r="R28" s="196">
        <v>12.43</v>
      </c>
      <c r="S28" s="196">
        <v>7.77</v>
      </c>
      <c r="T28" s="196">
        <v>0</v>
      </c>
      <c r="U28" s="196">
        <v>24.31</v>
      </c>
      <c r="V28" s="196">
        <v>6.11</v>
      </c>
      <c r="W28" s="196">
        <v>13.67</v>
      </c>
      <c r="X28" s="196">
        <v>43.2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74.569999999999993</v>
      </c>
      <c r="AQ28" s="196">
        <v>26.56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8.93</v>
      </c>
      <c r="L29" s="196">
        <v>555.29999999999995</v>
      </c>
      <c r="M29" s="196">
        <v>24.15</v>
      </c>
      <c r="N29" s="196">
        <v>17.39</v>
      </c>
      <c r="O29" s="196">
        <v>0</v>
      </c>
      <c r="P29" s="196">
        <v>41.03</v>
      </c>
      <c r="Q29" s="196">
        <v>3.11</v>
      </c>
      <c r="R29" s="196">
        <v>12.49</v>
      </c>
      <c r="S29" s="196">
        <v>7.77</v>
      </c>
      <c r="T29" s="196">
        <v>0</v>
      </c>
      <c r="U29" s="196">
        <v>24.31</v>
      </c>
      <c r="V29" s="196">
        <v>6.11</v>
      </c>
      <c r="W29" s="196">
        <v>13.67</v>
      </c>
      <c r="X29" s="196">
        <v>43.2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74.569999999999993</v>
      </c>
      <c r="AQ29" s="196">
        <v>26.56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8.93</v>
      </c>
      <c r="L30" s="196">
        <v>555.29999999999995</v>
      </c>
      <c r="M30" s="196">
        <v>24.15</v>
      </c>
      <c r="N30" s="196">
        <v>17.39</v>
      </c>
      <c r="O30" s="196">
        <v>0</v>
      </c>
      <c r="P30" s="196">
        <v>41.03</v>
      </c>
      <c r="Q30" s="196">
        <v>3.11</v>
      </c>
      <c r="R30" s="196">
        <v>12.49</v>
      </c>
      <c r="S30" s="196">
        <v>7.77</v>
      </c>
      <c r="T30" s="196">
        <v>0</v>
      </c>
      <c r="U30" s="196">
        <v>24.31</v>
      </c>
      <c r="V30" s="196">
        <v>6.11</v>
      </c>
      <c r="W30" s="196">
        <v>13.67</v>
      </c>
      <c r="X30" s="196">
        <v>43.2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74.569999999999993</v>
      </c>
      <c r="AQ30" s="196">
        <v>26.56</v>
      </c>
      <c r="AR30" s="196">
        <v>0.74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8.93</v>
      </c>
      <c r="L31" s="196">
        <v>555.29999999999995</v>
      </c>
      <c r="M31" s="196">
        <v>24.15</v>
      </c>
      <c r="N31" s="196">
        <v>17.39</v>
      </c>
      <c r="O31" s="196">
        <v>0</v>
      </c>
      <c r="P31" s="196">
        <v>41.03</v>
      </c>
      <c r="Q31" s="196">
        <v>3.11</v>
      </c>
      <c r="R31" s="196">
        <v>12.49</v>
      </c>
      <c r="S31" s="196">
        <v>7.77</v>
      </c>
      <c r="T31" s="196">
        <v>0</v>
      </c>
      <c r="U31" s="196">
        <v>24.31</v>
      </c>
      <c r="V31" s="196">
        <v>6.11</v>
      </c>
      <c r="W31" s="196">
        <v>13.67</v>
      </c>
      <c r="X31" s="196">
        <v>43.2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74.569999999999993</v>
      </c>
      <c r="AQ31" s="196">
        <v>26.56</v>
      </c>
      <c r="AR31" s="196">
        <v>3.31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8.93</v>
      </c>
      <c r="L32" s="196">
        <v>555.29999999999995</v>
      </c>
      <c r="M32" s="196">
        <v>24.15</v>
      </c>
      <c r="N32" s="196">
        <v>17.39</v>
      </c>
      <c r="O32" s="196">
        <v>0</v>
      </c>
      <c r="P32" s="196">
        <v>41.03</v>
      </c>
      <c r="Q32" s="196">
        <v>3.11</v>
      </c>
      <c r="R32" s="196">
        <v>12.49</v>
      </c>
      <c r="S32" s="196">
        <v>7.77</v>
      </c>
      <c r="T32" s="196">
        <v>0</v>
      </c>
      <c r="U32" s="196">
        <v>24.31</v>
      </c>
      <c r="V32" s="196">
        <v>6.11</v>
      </c>
      <c r="W32" s="196">
        <v>13.67</v>
      </c>
      <c r="X32" s="196">
        <v>43.2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74.569999999999993</v>
      </c>
      <c r="AQ32" s="196">
        <v>26.56</v>
      </c>
      <c r="AR32" s="196">
        <v>7.86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8.93</v>
      </c>
      <c r="L33" s="196">
        <v>555.29999999999995</v>
      </c>
      <c r="M33" s="196">
        <v>24.15</v>
      </c>
      <c r="N33" s="196">
        <v>17.39</v>
      </c>
      <c r="O33" s="196">
        <v>0</v>
      </c>
      <c r="P33" s="196">
        <v>41.03</v>
      </c>
      <c r="Q33" s="196">
        <v>3.11</v>
      </c>
      <c r="R33" s="196">
        <v>12.49</v>
      </c>
      <c r="S33" s="196">
        <v>7.77</v>
      </c>
      <c r="T33" s="196">
        <v>0</v>
      </c>
      <c r="U33" s="196">
        <v>23.12</v>
      </c>
      <c r="V33" s="196">
        <v>6.11</v>
      </c>
      <c r="W33" s="196">
        <v>13.67</v>
      </c>
      <c r="X33" s="196">
        <v>43.2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74.569999999999993</v>
      </c>
      <c r="AQ33" s="196">
        <v>26.56</v>
      </c>
      <c r="AR33" s="196">
        <v>13.5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8.93</v>
      </c>
      <c r="L34" s="196">
        <v>555.29999999999995</v>
      </c>
      <c r="M34" s="196">
        <v>24.15</v>
      </c>
      <c r="N34" s="196">
        <v>17.39</v>
      </c>
      <c r="O34" s="196">
        <v>0</v>
      </c>
      <c r="P34" s="196">
        <v>41.03</v>
      </c>
      <c r="Q34" s="196">
        <v>3.11</v>
      </c>
      <c r="R34" s="196">
        <v>12.49</v>
      </c>
      <c r="S34" s="196">
        <v>7.77</v>
      </c>
      <c r="T34" s="196">
        <v>0</v>
      </c>
      <c r="U34" s="196">
        <v>22.33</v>
      </c>
      <c r="V34" s="196">
        <v>6.11</v>
      </c>
      <c r="W34" s="196">
        <v>13.67</v>
      </c>
      <c r="X34" s="196">
        <v>43.2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74.569999999999993</v>
      </c>
      <c r="AQ34" s="196">
        <v>26.56</v>
      </c>
      <c r="AR34" s="196">
        <v>18.809999999999999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8.93</v>
      </c>
      <c r="L35" s="196">
        <v>555.29999999999995</v>
      </c>
      <c r="M35" s="196">
        <v>24.15</v>
      </c>
      <c r="N35" s="196">
        <v>17.39</v>
      </c>
      <c r="O35" s="196">
        <v>0</v>
      </c>
      <c r="P35" s="196">
        <v>41.03</v>
      </c>
      <c r="Q35" s="196">
        <v>3.11</v>
      </c>
      <c r="R35" s="196">
        <v>12.49</v>
      </c>
      <c r="S35" s="196">
        <v>7.77</v>
      </c>
      <c r="T35" s="196">
        <v>0</v>
      </c>
      <c r="U35" s="196">
        <v>21.54</v>
      </c>
      <c r="V35" s="196">
        <v>6.11</v>
      </c>
      <c r="W35" s="196">
        <v>13.67</v>
      </c>
      <c r="X35" s="196">
        <v>43.2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74.569999999999993</v>
      </c>
      <c r="AQ35" s="196">
        <v>26.56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8.93</v>
      </c>
      <c r="L36" s="196">
        <v>555.29999999999995</v>
      </c>
      <c r="M36" s="196">
        <v>24.15</v>
      </c>
      <c r="N36" s="196">
        <v>17.39</v>
      </c>
      <c r="O36" s="196">
        <v>0</v>
      </c>
      <c r="P36" s="196">
        <v>41.03</v>
      </c>
      <c r="Q36" s="196">
        <v>3.11</v>
      </c>
      <c r="R36" s="196">
        <v>12.49</v>
      </c>
      <c r="S36" s="196">
        <v>7.77</v>
      </c>
      <c r="T36" s="196">
        <v>0</v>
      </c>
      <c r="U36" s="196">
        <v>20.079999999999998</v>
      </c>
      <c r="V36" s="196">
        <v>6.11</v>
      </c>
      <c r="W36" s="196">
        <v>13.67</v>
      </c>
      <c r="X36" s="196">
        <v>43.2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74.569999999999993</v>
      </c>
      <c r="AQ36" s="196">
        <v>26.56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8.93</v>
      </c>
      <c r="L37" s="196">
        <v>555.29999999999995</v>
      </c>
      <c r="M37" s="196">
        <v>24.15</v>
      </c>
      <c r="N37" s="196">
        <v>17.39</v>
      </c>
      <c r="O37" s="196">
        <v>0</v>
      </c>
      <c r="P37" s="196">
        <v>41.03</v>
      </c>
      <c r="Q37" s="196">
        <v>3.11</v>
      </c>
      <c r="R37" s="196">
        <v>12.49</v>
      </c>
      <c r="S37" s="196">
        <v>7.77</v>
      </c>
      <c r="T37" s="196">
        <v>0</v>
      </c>
      <c r="U37" s="196">
        <v>20.079999999999998</v>
      </c>
      <c r="V37" s="196">
        <v>6.11</v>
      </c>
      <c r="W37" s="196">
        <v>13.67</v>
      </c>
      <c r="X37" s="196">
        <v>43.2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74.569999999999993</v>
      </c>
      <c r="AQ37" s="196">
        <v>26.56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8.93</v>
      </c>
      <c r="L38" s="196">
        <v>555.29999999999995</v>
      </c>
      <c r="M38" s="196">
        <v>24.15</v>
      </c>
      <c r="N38" s="196">
        <v>17.39</v>
      </c>
      <c r="O38" s="196">
        <v>0</v>
      </c>
      <c r="P38" s="196">
        <v>41.03</v>
      </c>
      <c r="Q38" s="196">
        <v>3.11</v>
      </c>
      <c r="R38" s="196">
        <v>12.49</v>
      </c>
      <c r="S38" s="196">
        <v>7.77</v>
      </c>
      <c r="T38" s="196">
        <v>0</v>
      </c>
      <c r="U38" s="196">
        <v>20.079999999999998</v>
      </c>
      <c r="V38" s="196">
        <v>6.11</v>
      </c>
      <c r="W38" s="196">
        <v>13.67</v>
      </c>
      <c r="X38" s="196">
        <v>43.2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74.569999999999993</v>
      </c>
      <c r="AQ38" s="196">
        <v>26.56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8.93</v>
      </c>
      <c r="L39" s="196">
        <v>555.29999999999995</v>
      </c>
      <c r="M39" s="196">
        <v>24.15</v>
      </c>
      <c r="N39" s="196">
        <v>17.39</v>
      </c>
      <c r="O39" s="196">
        <v>0</v>
      </c>
      <c r="P39" s="196">
        <v>41.03</v>
      </c>
      <c r="Q39" s="196">
        <v>3.11</v>
      </c>
      <c r="R39" s="196">
        <v>12.49</v>
      </c>
      <c r="S39" s="196">
        <v>7.77</v>
      </c>
      <c r="T39" s="196">
        <v>0</v>
      </c>
      <c r="U39" s="196">
        <v>20.079999999999998</v>
      </c>
      <c r="V39" s="196">
        <v>6.11</v>
      </c>
      <c r="W39" s="196">
        <v>13.67</v>
      </c>
      <c r="X39" s="196">
        <v>43.2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74.569999999999993</v>
      </c>
      <c r="AQ39" s="196">
        <v>26.56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8.93</v>
      </c>
      <c r="L40" s="196">
        <v>555.29999999999995</v>
      </c>
      <c r="M40" s="196">
        <v>24.15</v>
      </c>
      <c r="N40" s="196">
        <v>17.39</v>
      </c>
      <c r="O40" s="196">
        <v>0</v>
      </c>
      <c r="P40" s="196">
        <v>41.03</v>
      </c>
      <c r="Q40" s="196">
        <v>3.11</v>
      </c>
      <c r="R40" s="196">
        <v>12.49</v>
      </c>
      <c r="S40" s="196">
        <v>7.77</v>
      </c>
      <c r="T40" s="196">
        <v>0</v>
      </c>
      <c r="U40" s="196">
        <v>20.079999999999998</v>
      </c>
      <c r="V40" s="196">
        <v>6.11</v>
      </c>
      <c r="W40" s="196">
        <v>13.67</v>
      </c>
      <c r="X40" s="196">
        <v>43.2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74.569999999999993</v>
      </c>
      <c r="AQ40" s="196">
        <v>26.56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8.93</v>
      </c>
      <c r="L41" s="196">
        <v>555.29999999999995</v>
      </c>
      <c r="M41" s="196">
        <v>24.15</v>
      </c>
      <c r="N41" s="196">
        <v>17.39</v>
      </c>
      <c r="O41" s="196">
        <v>0</v>
      </c>
      <c r="P41" s="196">
        <v>41.03</v>
      </c>
      <c r="Q41" s="196">
        <v>3.11</v>
      </c>
      <c r="R41" s="196">
        <v>12.49</v>
      </c>
      <c r="S41" s="196">
        <v>7.77</v>
      </c>
      <c r="T41" s="196">
        <v>0</v>
      </c>
      <c r="U41" s="196">
        <v>20.079999999999998</v>
      </c>
      <c r="V41" s="196">
        <v>6.11</v>
      </c>
      <c r="W41" s="196">
        <v>13.67</v>
      </c>
      <c r="X41" s="196">
        <v>43.2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74.569999999999993</v>
      </c>
      <c r="AQ41" s="196">
        <v>26.56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8.93</v>
      </c>
      <c r="L42" s="196">
        <v>555.29999999999995</v>
      </c>
      <c r="M42" s="196">
        <v>24.15</v>
      </c>
      <c r="N42" s="196">
        <v>17.39</v>
      </c>
      <c r="O42" s="196">
        <v>0</v>
      </c>
      <c r="P42" s="196">
        <v>41.03</v>
      </c>
      <c r="Q42" s="196">
        <v>3.11</v>
      </c>
      <c r="R42" s="196">
        <v>12.49</v>
      </c>
      <c r="S42" s="196">
        <v>7.77</v>
      </c>
      <c r="T42" s="196">
        <v>0</v>
      </c>
      <c r="U42" s="196">
        <v>20.079999999999998</v>
      </c>
      <c r="V42" s="196">
        <v>6.11</v>
      </c>
      <c r="W42" s="196">
        <v>13.67</v>
      </c>
      <c r="X42" s="196">
        <v>43.2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74.569999999999993</v>
      </c>
      <c r="AQ42" s="196">
        <v>26.56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8.93</v>
      </c>
      <c r="L43" s="196">
        <v>555.29999999999995</v>
      </c>
      <c r="M43" s="196">
        <v>24.15</v>
      </c>
      <c r="N43" s="196">
        <v>17.39</v>
      </c>
      <c r="O43" s="196">
        <v>0</v>
      </c>
      <c r="P43" s="196">
        <v>41.03</v>
      </c>
      <c r="Q43" s="196">
        <v>3.11</v>
      </c>
      <c r="R43" s="196">
        <v>12.49</v>
      </c>
      <c r="S43" s="196">
        <v>7.77</v>
      </c>
      <c r="T43" s="196">
        <v>0</v>
      </c>
      <c r="U43" s="196">
        <v>20.079999999999998</v>
      </c>
      <c r="V43" s="196">
        <v>6.11</v>
      </c>
      <c r="W43" s="196">
        <v>13.67</v>
      </c>
      <c r="X43" s="196">
        <v>43.2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74.569999999999993</v>
      </c>
      <c r="AQ43" s="196">
        <v>26.56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8.93</v>
      </c>
      <c r="L44" s="196">
        <v>555.29999999999995</v>
      </c>
      <c r="M44" s="196">
        <v>24.15</v>
      </c>
      <c r="N44" s="196">
        <v>17.39</v>
      </c>
      <c r="O44" s="196">
        <v>0</v>
      </c>
      <c r="P44" s="196">
        <v>41.03</v>
      </c>
      <c r="Q44" s="196">
        <v>3.11</v>
      </c>
      <c r="R44" s="196">
        <v>12.49</v>
      </c>
      <c r="S44" s="196">
        <v>7.77</v>
      </c>
      <c r="T44" s="196">
        <v>0</v>
      </c>
      <c r="U44" s="196">
        <v>20.079999999999998</v>
      </c>
      <c r="V44" s="196">
        <v>6.11</v>
      </c>
      <c r="W44" s="196">
        <v>13.67</v>
      </c>
      <c r="X44" s="196">
        <v>43.2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74.569999999999993</v>
      </c>
      <c r="AQ44" s="196">
        <v>26.56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1.92</v>
      </c>
      <c r="L45" s="196">
        <v>555.29999999999995</v>
      </c>
      <c r="M45" s="196">
        <v>24.15</v>
      </c>
      <c r="N45" s="196">
        <v>17.39</v>
      </c>
      <c r="O45" s="196">
        <v>0</v>
      </c>
      <c r="P45" s="196">
        <v>41.03</v>
      </c>
      <c r="Q45" s="196">
        <v>3.11</v>
      </c>
      <c r="R45" s="196">
        <v>12.49</v>
      </c>
      <c r="S45" s="196">
        <v>7.77</v>
      </c>
      <c r="T45" s="196">
        <v>0</v>
      </c>
      <c r="U45" s="196">
        <v>20.079999999999998</v>
      </c>
      <c r="V45" s="196">
        <v>6.11</v>
      </c>
      <c r="W45" s="196">
        <v>13.67</v>
      </c>
      <c r="X45" s="196">
        <v>43.2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74.569999999999993</v>
      </c>
      <c r="AQ45" s="196">
        <v>26.56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8.93</v>
      </c>
      <c r="L46" s="196">
        <v>555.29999999999995</v>
      </c>
      <c r="M46" s="196">
        <v>24.15</v>
      </c>
      <c r="N46" s="196">
        <v>17.39</v>
      </c>
      <c r="O46" s="196">
        <v>0</v>
      </c>
      <c r="P46" s="196">
        <v>41.03</v>
      </c>
      <c r="Q46" s="196">
        <v>3.11</v>
      </c>
      <c r="R46" s="196">
        <v>12.49</v>
      </c>
      <c r="S46" s="196">
        <v>7.77</v>
      </c>
      <c r="T46" s="196">
        <v>0</v>
      </c>
      <c r="U46" s="196">
        <v>20.079999999999998</v>
      </c>
      <c r="V46" s="196">
        <v>6.11</v>
      </c>
      <c r="W46" s="196">
        <v>13.67</v>
      </c>
      <c r="X46" s="196">
        <v>43.2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74.569999999999993</v>
      </c>
      <c r="AQ46" s="196">
        <v>26.56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8.93</v>
      </c>
      <c r="L47" s="196">
        <v>555.29999999999995</v>
      </c>
      <c r="M47" s="196">
        <v>24.15</v>
      </c>
      <c r="N47" s="196">
        <v>17.39</v>
      </c>
      <c r="O47" s="196">
        <v>0</v>
      </c>
      <c r="P47" s="196">
        <v>41.03</v>
      </c>
      <c r="Q47" s="196">
        <v>3.11</v>
      </c>
      <c r="R47" s="196">
        <v>12.49</v>
      </c>
      <c r="S47" s="196">
        <v>7.77</v>
      </c>
      <c r="T47" s="196">
        <v>0</v>
      </c>
      <c r="U47" s="196">
        <v>20.079999999999998</v>
      </c>
      <c r="V47" s="196">
        <v>6.11</v>
      </c>
      <c r="W47" s="196">
        <v>13.67</v>
      </c>
      <c r="X47" s="196">
        <v>43.2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74.569999999999993</v>
      </c>
      <c r="AQ47" s="196">
        <v>26.56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8.93</v>
      </c>
      <c r="L48" s="196">
        <v>555.29999999999995</v>
      </c>
      <c r="M48" s="196">
        <v>24.15</v>
      </c>
      <c r="N48" s="196">
        <v>17.39</v>
      </c>
      <c r="O48" s="196">
        <v>0</v>
      </c>
      <c r="P48" s="196">
        <v>41.03</v>
      </c>
      <c r="Q48" s="196">
        <v>3.11</v>
      </c>
      <c r="R48" s="196">
        <v>12.49</v>
      </c>
      <c r="S48" s="196">
        <v>7.77</v>
      </c>
      <c r="T48" s="196">
        <v>0</v>
      </c>
      <c r="U48" s="196">
        <v>20.079999999999998</v>
      </c>
      <c r="V48" s="196">
        <v>6.11</v>
      </c>
      <c r="W48" s="196">
        <v>13.67</v>
      </c>
      <c r="X48" s="196">
        <v>43.2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74.569999999999993</v>
      </c>
      <c r="AQ48" s="196">
        <v>26.56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8.93</v>
      </c>
      <c r="L49" s="196">
        <v>555.29999999999995</v>
      </c>
      <c r="M49" s="196">
        <v>24.15</v>
      </c>
      <c r="N49" s="196">
        <v>17.39</v>
      </c>
      <c r="O49" s="196">
        <v>0</v>
      </c>
      <c r="P49" s="196">
        <v>41.03</v>
      </c>
      <c r="Q49" s="196">
        <v>3.11</v>
      </c>
      <c r="R49" s="196">
        <v>12.49</v>
      </c>
      <c r="S49" s="196">
        <v>7.77</v>
      </c>
      <c r="T49" s="196">
        <v>0</v>
      </c>
      <c r="U49" s="196">
        <v>20.079999999999998</v>
      </c>
      <c r="V49" s="196">
        <v>6.11</v>
      </c>
      <c r="W49" s="196">
        <v>13.67</v>
      </c>
      <c r="X49" s="196">
        <v>43.2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74.569999999999993</v>
      </c>
      <c r="AQ49" s="196">
        <v>26.56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8.93</v>
      </c>
      <c r="L50" s="196">
        <v>555.29999999999995</v>
      </c>
      <c r="M50" s="196">
        <v>24.15</v>
      </c>
      <c r="N50" s="196">
        <v>17.39</v>
      </c>
      <c r="O50" s="196">
        <v>0</v>
      </c>
      <c r="P50" s="196">
        <v>41.03</v>
      </c>
      <c r="Q50" s="196">
        <v>3.11</v>
      </c>
      <c r="R50" s="196">
        <v>12.49</v>
      </c>
      <c r="S50" s="196">
        <v>7.77</v>
      </c>
      <c r="T50" s="196">
        <v>0</v>
      </c>
      <c r="U50" s="196">
        <v>20.079999999999998</v>
      </c>
      <c r="V50" s="196">
        <v>6.11</v>
      </c>
      <c r="W50" s="196">
        <v>13.67</v>
      </c>
      <c r="X50" s="196">
        <v>43.2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74.569999999999993</v>
      </c>
      <c r="AQ50" s="196">
        <v>26.56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8.93</v>
      </c>
      <c r="L51" s="196">
        <v>555.29999999999995</v>
      </c>
      <c r="M51" s="196">
        <v>24.15</v>
      </c>
      <c r="N51" s="196">
        <v>17.39</v>
      </c>
      <c r="O51" s="196">
        <v>0</v>
      </c>
      <c r="P51" s="196">
        <v>41.03</v>
      </c>
      <c r="Q51" s="196">
        <v>3.11</v>
      </c>
      <c r="R51" s="196">
        <v>12.49</v>
      </c>
      <c r="S51" s="196">
        <v>7.77</v>
      </c>
      <c r="T51" s="196">
        <v>0</v>
      </c>
      <c r="U51" s="196">
        <v>20.079999999999998</v>
      </c>
      <c r="V51" s="196">
        <v>6.11</v>
      </c>
      <c r="W51" s="196">
        <v>13.67</v>
      </c>
      <c r="X51" s="196">
        <v>43.2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51.55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74.569999999999993</v>
      </c>
      <c r="AQ51" s="196">
        <v>26.56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8.93</v>
      </c>
      <c r="L52" s="196">
        <v>555.29999999999995</v>
      </c>
      <c r="M52" s="196">
        <v>24.15</v>
      </c>
      <c r="N52" s="196">
        <v>17.39</v>
      </c>
      <c r="O52" s="196">
        <v>0</v>
      </c>
      <c r="P52" s="196">
        <v>41.03</v>
      </c>
      <c r="Q52" s="196">
        <v>3.11</v>
      </c>
      <c r="R52" s="196">
        <v>12.49</v>
      </c>
      <c r="S52" s="196">
        <v>7.77</v>
      </c>
      <c r="T52" s="196">
        <v>0</v>
      </c>
      <c r="U52" s="196">
        <v>20.079999999999998</v>
      </c>
      <c r="V52" s="196">
        <v>6.11</v>
      </c>
      <c r="W52" s="196">
        <v>13.67</v>
      </c>
      <c r="X52" s="196">
        <v>43.2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74.569999999999993</v>
      </c>
      <c r="AQ52" s="196">
        <v>26.56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8.93</v>
      </c>
      <c r="L53" s="196">
        <v>555.29999999999995</v>
      </c>
      <c r="M53" s="196">
        <v>24.15</v>
      </c>
      <c r="N53" s="196">
        <v>17.39</v>
      </c>
      <c r="O53" s="196">
        <v>0</v>
      </c>
      <c r="P53" s="196">
        <v>41.03</v>
      </c>
      <c r="Q53" s="196">
        <v>3.11</v>
      </c>
      <c r="R53" s="196">
        <v>12.49</v>
      </c>
      <c r="S53" s="196">
        <v>7.77</v>
      </c>
      <c r="T53" s="196">
        <v>0</v>
      </c>
      <c r="U53" s="196">
        <v>20.079999999999998</v>
      </c>
      <c r="V53" s="196">
        <v>6.11</v>
      </c>
      <c r="W53" s="196">
        <v>13.67</v>
      </c>
      <c r="X53" s="196">
        <v>43.2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74.569999999999993</v>
      </c>
      <c r="AQ53" s="196">
        <v>26.56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8.93</v>
      </c>
      <c r="L54" s="196">
        <v>555.29999999999995</v>
      </c>
      <c r="M54" s="196">
        <v>24.15</v>
      </c>
      <c r="N54" s="196">
        <v>17.39</v>
      </c>
      <c r="O54" s="196">
        <v>0</v>
      </c>
      <c r="P54" s="196">
        <v>41.03</v>
      </c>
      <c r="Q54" s="196">
        <v>3.11</v>
      </c>
      <c r="R54" s="196">
        <v>12.49</v>
      </c>
      <c r="S54" s="196">
        <v>7.77</v>
      </c>
      <c r="T54" s="196">
        <v>0</v>
      </c>
      <c r="U54" s="196">
        <v>20.079999999999998</v>
      </c>
      <c r="V54" s="196">
        <v>6.11</v>
      </c>
      <c r="W54" s="196">
        <v>13.67</v>
      </c>
      <c r="X54" s="196">
        <v>43.2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74.569999999999993</v>
      </c>
      <c r="AQ54" s="196">
        <v>26.56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479.95</v>
      </c>
      <c r="M55" s="196">
        <v>24.15</v>
      </c>
      <c r="N55" s="196">
        <v>17.39</v>
      </c>
      <c r="O55" s="196">
        <v>0</v>
      </c>
      <c r="P55" s="196">
        <v>41.03</v>
      </c>
      <c r="Q55" s="196">
        <v>2.88</v>
      </c>
      <c r="R55" s="196">
        <v>12.49</v>
      </c>
      <c r="S55" s="196">
        <v>3.84</v>
      </c>
      <c r="T55" s="196">
        <v>0</v>
      </c>
      <c r="U55" s="196">
        <v>20.3</v>
      </c>
      <c r="V55" s="196">
        <v>6.11</v>
      </c>
      <c r="W55" s="196">
        <v>13.67</v>
      </c>
      <c r="X55" s="196">
        <v>43.2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51.55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48</v>
      </c>
      <c r="AQ55" s="196">
        <v>7.68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403.15</v>
      </c>
      <c r="M56" s="196">
        <v>24.15</v>
      </c>
      <c r="N56" s="196">
        <v>17.39</v>
      </c>
      <c r="O56" s="196">
        <v>0</v>
      </c>
      <c r="P56" s="196">
        <v>41.03</v>
      </c>
      <c r="Q56" s="196">
        <v>2.88</v>
      </c>
      <c r="R56" s="196">
        <v>12.49</v>
      </c>
      <c r="S56" s="196">
        <v>3.84</v>
      </c>
      <c r="T56" s="196">
        <v>0</v>
      </c>
      <c r="U56" s="196">
        <v>20.34</v>
      </c>
      <c r="V56" s="196">
        <v>6.11</v>
      </c>
      <c r="W56" s="196">
        <v>13.67</v>
      </c>
      <c r="X56" s="196">
        <v>43.2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51.55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74.569999999999993</v>
      </c>
      <c r="AQ56" s="196">
        <v>7.68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400.27</v>
      </c>
      <c r="M57" s="196">
        <v>24.15</v>
      </c>
      <c r="N57" s="196">
        <v>17.39</v>
      </c>
      <c r="O57" s="196">
        <v>0</v>
      </c>
      <c r="P57" s="196">
        <v>41.03</v>
      </c>
      <c r="Q57" s="196">
        <v>3.11</v>
      </c>
      <c r="R57" s="196">
        <v>12.49</v>
      </c>
      <c r="S57" s="196">
        <v>7.77</v>
      </c>
      <c r="T57" s="196">
        <v>0</v>
      </c>
      <c r="U57" s="196">
        <v>20.34</v>
      </c>
      <c r="V57" s="196">
        <v>6.11</v>
      </c>
      <c r="W57" s="196">
        <v>13.67</v>
      </c>
      <c r="X57" s="196">
        <v>43.2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51.55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74.569999999999993</v>
      </c>
      <c r="AQ57" s="196">
        <v>26.56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434.83</v>
      </c>
      <c r="M58" s="196">
        <v>24.15</v>
      </c>
      <c r="N58" s="196">
        <v>17.39</v>
      </c>
      <c r="O58" s="196">
        <v>0</v>
      </c>
      <c r="P58" s="196">
        <v>41.03</v>
      </c>
      <c r="Q58" s="196">
        <v>3.11</v>
      </c>
      <c r="R58" s="196">
        <v>12.49</v>
      </c>
      <c r="S58" s="196">
        <v>7.77</v>
      </c>
      <c r="T58" s="196">
        <v>0</v>
      </c>
      <c r="U58" s="196">
        <v>20.34</v>
      </c>
      <c r="V58" s="196">
        <v>6.11</v>
      </c>
      <c r="W58" s="196">
        <v>13.67</v>
      </c>
      <c r="X58" s="196">
        <v>43.2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51.55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74.569999999999993</v>
      </c>
      <c r="AQ58" s="196">
        <v>26.56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450.19</v>
      </c>
      <c r="M59" s="196">
        <v>24.15</v>
      </c>
      <c r="N59" s="196">
        <v>17.39</v>
      </c>
      <c r="O59" s="196">
        <v>0</v>
      </c>
      <c r="P59" s="196">
        <v>41.03</v>
      </c>
      <c r="Q59" s="196">
        <v>3.11</v>
      </c>
      <c r="R59" s="196">
        <v>12.49</v>
      </c>
      <c r="S59" s="196">
        <v>7.77</v>
      </c>
      <c r="T59" s="196">
        <v>0</v>
      </c>
      <c r="U59" s="196">
        <v>20.34</v>
      </c>
      <c r="V59" s="196">
        <v>6.11</v>
      </c>
      <c r="W59" s="196">
        <v>13.67</v>
      </c>
      <c r="X59" s="196">
        <v>43.2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51.55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74.569999999999993</v>
      </c>
      <c r="AQ59" s="196">
        <v>26.56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479.95</v>
      </c>
      <c r="M60" s="196">
        <v>24.15</v>
      </c>
      <c r="N60" s="196">
        <v>17.39</v>
      </c>
      <c r="O60" s="196">
        <v>0</v>
      </c>
      <c r="P60" s="196">
        <v>41.03</v>
      </c>
      <c r="Q60" s="196">
        <v>3.11</v>
      </c>
      <c r="R60" s="196">
        <v>12.49</v>
      </c>
      <c r="S60" s="196">
        <v>7.77</v>
      </c>
      <c r="T60" s="196">
        <v>0</v>
      </c>
      <c r="U60" s="196">
        <v>20.34</v>
      </c>
      <c r="V60" s="196">
        <v>6.11</v>
      </c>
      <c r="W60" s="196">
        <v>13.67</v>
      </c>
      <c r="X60" s="196">
        <v>43.2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51.55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74.569999999999993</v>
      </c>
      <c r="AQ60" s="196">
        <v>26.56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479.95</v>
      </c>
      <c r="M61" s="196">
        <v>24.15</v>
      </c>
      <c r="N61" s="196">
        <v>17.39</v>
      </c>
      <c r="O61" s="196">
        <v>0</v>
      </c>
      <c r="P61" s="196">
        <v>41.03</v>
      </c>
      <c r="Q61" s="196">
        <v>3.11</v>
      </c>
      <c r="R61" s="196">
        <v>12.49</v>
      </c>
      <c r="S61" s="196">
        <v>7.77</v>
      </c>
      <c r="T61" s="196">
        <v>0</v>
      </c>
      <c r="U61" s="196">
        <v>20.34</v>
      </c>
      <c r="V61" s="196">
        <v>6.11</v>
      </c>
      <c r="W61" s="196">
        <v>13.67</v>
      </c>
      <c r="X61" s="196">
        <v>43.2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51.55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74.569999999999993</v>
      </c>
      <c r="AQ61" s="196">
        <v>26.56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8.93</v>
      </c>
      <c r="L62" s="196">
        <v>555.29999999999995</v>
      </c>
      <c r="M62" s="196">
        <v>24.15</v>
      </c>
      <c r="N62" s="196">
        <v>17.39</v>
      </c>
      <c r="O62" s="196">
        <v>0</v>
      </c>
      <c r="P62" s="196">
        <v>41.03</v>
      </c>
      <c r="Q62" s="196">
        <v>3.11</v>
      </c>
      <c r="R62" s="196">
        <v>12.49</v>
      </c>
      <c r="S62" s="196">
        <v>7.77</v>
      </c>
      <c r="T62" s="196">
        <v>0</v>
      </c>
      <c r="U62" s="196">
        <v>20.34</v>
      </c>
      <c r="V62" s="196">
        <v>6.11</v>
      </c>
      <c r="W62" s="196">
        <v>13.67</v>
      </c>
      <c r="X62" s="196">
        <v>43.2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69.61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74.569999999999993</v>
      </c>
      <c r="AQ62" s="196">
        <v>26.56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479.95</v>
      </c>
      <c r="M63" s="196">
        <v>24.15</v>
      </c>
      <c r="N63" s="196">
        <v>17.39</v>
      </c>
      <c r="O63" s="196">
        <v>0</v>
      </c>
      <c r="P63" s="196">
        <v>41.03</v>
      </c>
      <c r="Q63" s="196">
        <v>3.11</v>
      </c>
      <c r="R63" s="196">
        <v>12.49</v>
      </c>
      <c r="S63" s="196">
        <v>7.77</v>
      </c>
      <c r="T63" s="196">
        <v>0</v>
      </c>
      <c r="U63" s="196">
        <v>20.34</v>
      </c>
      <c r="V63" s="196">
        <v>6.11</v>
      </c>
      <c r="W63" s="196">
        <v>13.67</v>
      </c>
      <c r="X63" s="196">
        <v>43.2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51.55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74.569999999999993</v>
      </c>
      <c r="AQ63" s="196">
        <v>26.56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479.95</v>
      </c>
      <c r="M64" s="196">
        <v>24.15</v>
      </c>
      <c r="N64" s="196">
        <v>17.39</v>
      </c>
      <c r="O64" s="196">
        <v>0</v>
      </c>
      <c r="P64" s="196">
        <v>41.03</v>
      </c>
      <c r="Q64" s="196">
        <v>3.11</v>
      </c>
      <c r="R64" s="196">
        <v>12.49</v>
      </c>
      <c r="S64" s="196">
        <v>7.77</v>
      </c>
      <c r="T64" s="196">
        <v>0</v>
      </c>
      <c r="U64" s="196">
        <v>20.34</v>
      </c>
      <c r="V64" s="196">
        <v>6.11</v>
      </c>
      <c r="W64" s="196">
        <v>13.67</v>
      </c>
      <c r="X64" s="196">
        <v>43.2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51.55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74.569999999999993</v>
      </c>
      <c r="AQ64" s="196">
        <v>26.56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8.93</v>
      </c>
      <c r="L65" s="196">
        <v>555.29999999999995</v>
      </c>
      <c r="M65" s="196">
        <v>24.15</v>
      </c>
      <c r="N65" s="196">
        <v>17.39</v>
      </c>
      <c r="O65" s="196">
        <v>0</v>
      </c>
      <c r="P65" s="196">
        <v>41.03</v>
      </c>
      <c r="Q65" s="196">
        <v>3.11</v>
      </c>
      <c r="R65" s="196">
        <v>12.49</v>
      </c>
      <c r="S65" s="196">
        <v>7.77</v>
      </c>
      <c r="T65" s="196">
        <v>0</v>
      </c>
      <c r="U65" s="196">
        <v>20.34</v>
      </c>
      <c r="V65" s="196">
        <v>6.11</v>
      </c>
      <c r="W65" s="196">
        <v>13.67</v>
      </c>
      <c r="X65" s="196">
        <v>43.2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74.569999999999993</v>
      </c>
      <c r="AQ65" s="196">
        <v>26.56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8.93</v>
      </c>
      <c r="L66" s="196">
        <v>555.29999999999995</v>
      </c>
      <c r="M66" s="196">
        <v>24.15</v>
      </c>
      <c r="N66" s="196">
        <v>17.39</v>
      </c>
      <c r="O66" s="196">
        <v>0</v>
      </c>
      <c r="P66" s="196">
        <v>41.03</v>
      </c>
      <c r="Q66" s="196">
        <v>3.11</v>
      </c>
      <c r="R66" s="196">
        <v>12.49</v>
      </c>
      <c r="S66" s="196">
        <v>7.77</v>
      </c>
      <c r="T66" s="196">
        <v>0</v>
      </c>
      <c r="U66" s="196">
        <v>20.34</v>
      </c>
      <c r="V66" s="196">
        <v>6.11</v>
      </c>
      <c r="W66" s="196">
        <v>13.67</v>
      </c>
      <c r="X66" s="196">
        <v>43.2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74.569999999999993</v>
      </c>
      <c r="AQ66" s="196">
        <v>26.56</v>
      </c>
      <c r="AR66" s="196">
        <v>23.46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8.93</v>
      </c>
      <c r="L67" s="196">
        <v>555.29999999999995</v>
      </c>
      <c r="M67" s="196">
        <v>24.15</v>
      </c>
      <c r="N67" s="196">
        <v>17.39</v>
      </c>
      <c r="O67" s="196">
        <v>0</v>
      </c>
      <c r="P67" s="196">
        <v>41.03</v>
      </c>
      <c r="Q67" s="196">
        <v>3.11</v>
      </c>
      <c r="R67" s="196">
        <v>12.49</v>
      </c>
      <c r="S67" s="196">
        <v>7.77</v>
      </c>
      <c r="T67" s="196">
        <v>0</v>
      </c>
      <c r="U67" s="196">
        <v>20.34</v>
      </c>
      <c r="V67" s="196">
        <v>6.11</v>
      </c>
      <c r="W67" s="196">
        <v>13.67</v>
      </c>
      <c r="X67" s="196">
        <v>43.2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74.569999999999993</v>
      </c>
      <c r="AQ67" s="196">
        <v>26.56</v>
      </c>
      <c r="AR67" s="196">
        <v>21.1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8.93</v>
      </c>
      <c r="L68" s="196">
        <v>555.29999999999995</v>
      </c>
      <c r="M68" s="196">
        <v>24.15</v>
      </c>
      <c r="N68" s="196">
        <v>17.39</v>
      </c>
      <c r="O68" s="196">
        <v>0</v>
      </c>
      <c r="P68" s="196">
        <v>41.03</v>
      </c>
      <c r="Q68" s="196">
        <v>3.11</v>
      </c>
      <c r="R68" s="196">
        <v>12.49</v>
      </c>
      <c r="S68" s="196">
        <v>7.77</v>
      </c>
      <c r="T68" s="196">
        <v>0</v>
      </c>
      <c r="U68" s="196">
        <v>20.34</v>
      </c>
      <c r="V68" s="196">
        <v>6.11</v>
      </c>
      <c r="W68" s="196">
        <v>13.67</v>
      </c>
      <c r="X68" s="196">
        <v>43.2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74.569999999999993</v>
      </c>
      <c r="AQ68" s="196">
        <v>26.56</v>
      </c>
      <c r="AR68" s="196">
        <v>18.579999999999998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8.93</v>
      </c>
      <c r="L69" s="196">
        <v>555.29999999999995</v>
      </c>
      <c r="M69" s="196">
        <v>24.15</v>
      </c>
      <c r="N69" s="196">
        <v>17.39</v>
      </c>
      <c r="O69" s="196">
        <v>0</v>
      </c>
      <c r="P69" s="196">
        <v>41.03</v>
      </c>
      <c r="Q69" s="196">
        <v>3.11</v>
      </c>
      <c r="R69" s="196">
        <v>12.49</v>
      </c>
      <c r="S69" s="196">
        <v>7.77</v>
      </c>
      <c r="T69" s="196">
        <v>0</v>
      </c>
      <c r="U69" s="196">
        <v>20.34</v>
      </c>
      <c r="V69" s="196">
        <v>6.11</v>
      </c>
      <c r="W69" s="196">
        <v>13.67</v>
      </c>
      <c r="X69" s="196">
        <v>43.2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74.569999999999993</v>
      </c>
      <c r="AQ69" s="196">
        <v>26.56</v>
      </c>
      <c r="AR69" s="196">
        <v>14.6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8.93</v>
      </c>
      <c r="L70" s="196">
        <v>555.29999999999995</v>
      </c>
      <c r="M70" s="196">
        <v>24.15</v>
      </c>
      <c r="N70" s="196">
        <v>17.39</v>
      </c>
      <c r="O70" s="196">
        <v>0</v>
      </c>
      <c r="P70" s="196">
        <v>41.03</v>
      </c>
      <c r="Q70" s="196">
        <v>3.11</v>
      </c>
      <c r="R70" s="196">
        <v>12.49</v>
      </c>
      <c r="S70" s="196">
        <v>7.77</v>
      </c>
      <c r="T70" s="196">
        <v>0</v>
      </c>
      <c r="U70" s="196">
        <v>20.34</v>
      </c>
      <c r="V70" s="196">
        <v>6.11</v>
      </c>
      <c r="W70" s="196">
        <v>13.67</v>
      </c>
      <c r="X70" s="196">
        <v>43.2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74.569999999999993</v>
      </c>
      <c r="AQ70" s="196">
        <v>26.56</v>
      </c>
      <c r="AR70" s="196">
        <v>10.63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8.93</v>
      </c>
      <c r="L71" s="196">
        <v>555.29999999999995</v>
      </c>
      <c r="M71" s="196">
        <v>24.15</v>
      </c>
      <c r="N71" s="196">
        <v>17.39</v>
      </c>
      <c r="O71" s="196">
        <v>0</v>
      </c>
      <c r="P71" s="196">
        <v>41.03</v>
      </c>
      <c r="Q71" s="196">
        <v>3.11</v>
      </c>
      <c r="R71" s="196">
        <v>12.49</v>
      </c>
      <c r="S71" s="196">
        <v>7.77</v>
      </c>
      <c r="T71" s="196">
        <v>0</v>
      </c>
      <c r="U71" s="196">
        <v>20.34</v>
      </c>
      <c r="V71" s="196">
        <v>6.11</v>
      </c>
      <c r="W71" s="196">
        <v>13.67</v>
      </c>
      <c r="X71" s="196">
        <v>43.2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74.569999999999993</v>
      </c>
      <c r="AQ71" s="196">
        <v>26.56</v>
      </c>
      <c r="AR71" s="196">
        <v>5.66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8.93</v>
      </c>
      <c r="L72" s="196">
        <v>555.29999999999995</v>
      </c>
      <c r="M72" s="196">
        <v>24.15</v>
      </c>
      <c r="N72" s="196">
        <v>17.39</v>
      </c>
      <c r="O72" s="196">
        <v>0</v>
      </c>
      <c r="P72" s="196">
        <v>41.03</v>
      </c>
      <c r="Q72" s="196">
        <v>3.11</v>
      </c>
      <c r="R72" s="196">
        <v>12.49</v>
      </c>
      <c r="S72" s="196">
        <v>7.77</v>
      </c>
      <c r="T72" s="196">
        <v>0</v>
      </c>
      <c r="U72" s="196">
        <v>20.34</v>
      </c>
      <c r="V72" s="196">
        <v>6.11</v>
      </c>
      <c r="W72" s="196">
        <v>13.67</v>
      </c>
      <c r="X72" s="196">
        <v>43.2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74.569999999999993</v>
      </c>
      <c r="AQ72" s="196">
        <v>26.56</v>
      </c>
      <c r="AR72" s="196">
        <v>1.97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8.93</v>
      </c>
      <c r="L73" s="196">
        <v>555.29999999999995</v>
      </c>
      <c r="M73" s="196">
        <v>24.15</v>
      </c>
      <c r="N73" s="196">
        <v>17.39</v>
      </c>
      <c r="O73" s="196">
        <v>0</v>
      </c>
      <c r="P73" s="196">
        <v>41.03</v>
      </c>
      <c r="Q73" s="196">
        <v>3.11</v>
      </c>
      <c r="R73" s="196">
        <v>12.49</v>
      </c>
      <c r="S73" s="196">
        <v>7.77</v>
      </c>
      <c r="T73" s="196">
        <v>0</v>
      </c>
      <c r="U73" s="196">
        <v>20.34</v>
      </c>
      <c r="V73" s="196">
        <v>6.11</v>
      </c>
      <c r="W73" s="196">
        <v>13.67</v>
      </c>
      <c r="X73" s="196">
        <v>43.2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74.569999999999993</v>
      </c>
      <c r="AQ73" s="196">
        <v>26.56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8.93</v>
      </c>
      <c r="L74" s="196">
        <v>555.29999999999995</v>
      </c>
      <c r="M74" s="196">
        <v>24.15</v>
      </c>
      <c r="N74" s="196">
        <v>17.39</v>
      </c>
      <c r="O74" s="196">
        <v>0</v>
      </c>
      <c r="P74" s="196">
        <v>41.03</v>
      </c>
      <c r="Q74" s="196">
        <v>3.11</v>
      </c>
      <c r="R74" s="196">
        <v>12.49</v>
      </c>
      <c r="S74" s="196">
        <v>7.77</v>
      </c>
      <c r="T74" s="196">
        <v>0</v>
      </c>
      <c r="U74" s="196">
        <v>20.34</v>
      </c>
      <c r="V74" s="196">
        <v>6.11</v>
      </c>
      <c r="W74" s="196">
        <v>13.67</v>
      </c>
      <c r="X74" s="196">
        <v>43.2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74.569999999999993</v>
      </c>
      <c r="AQ74" s="196">
        <v>26.56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8.93</v>
      </c>
      <c r="L75" s="196">
        <v>516.02</v>
      </c>
      <c r="M75" s="196">
        <v>24.15</v>
      </c>
      <c r="N75" s="196">
        <v>17.39</v>
      </c>
      <c r="O75" s="196">
        <v>0</v>
      </c>
      <c r="P75" s="196">
        <v>41.03</v>
      </c>
      <c r="Q75" s="196">
        <v>3.11</v>
      </c>
      <c r="R75" s="196">
        <v>12.49</v>
      </c>
      <c r="S75" s="196">
        <v>7.77</v>
      </c>
      <c r="T75" s="196">
        <v>0</v>
      </c>
      <c r="U75" s="196">
        <v>20.34</v>
      </c>
      <c r="V75" s="196">
        <v>6.11</v>
      </c>
      <c r="W75" s="196">
        <v>13.67</v>
      </c>
      <c r="X75" s="196">
        <v>43.2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74.569999999999993</v>
      </c>
      <c r="AQ75" s="196">
        <v>26.56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8.93</v>
      </c>
      <c r="L76" s="196">
        <v>476.35</v>
      </c>
      <c r="M76" s="196">
        <v>24.15</v>
      </c>
      <c r="N76" s="196">
        <v>17.39</v>
      </c>
      <c r="O76" s="196">
        <v>0</v>
      </c>
      <c r="P76" s="196">
        <v>41.03</v>
      </c>
      <c r="Q76" s="196">
        <v>3.11</v>
      </c>
      <c r="R76" s="196">
        <v>12.49</v>
      </c>
      <c r="S76" s="196">
        <v>7.77</v>
      </c>
      <c r="T76" s="196">
        <v>0</v>
      </c>
      <c r="U76" s="196">
        <v>20.34</v>
      </c>
      <c r="V76" s="196">
        <v>6.11</v>
      </c>
      <c r="W76" s="196">
        <v>13.67</v>
      </c>
      <c r="X76" s="196">
        <v>43.2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74.569999999999993</v>
      </c>
      <c r="AQ76" s="196">
        <v>26.56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8.93</v>
      </c>
      <c r="L77" s="196">
        <v>476.35</v>
      </c>
      <c r="M77" s="196">
        <v>24.15</v>
      </c>
      <c r="N77" s="196">
        <v>17.39</v>
      </c>
      <c r="O77" s="196">
        <v>0</v>
      </c>
      <c r="P77" s="196">
        <v>41.03</v>
      </c>
      <c r="Q77" s="196">
        <v>3.11</v>
      </c>
      <c r="R77" s="196">
        <v>12.49</v>
      </c>
      <c r="S77" s="196">
        <v>7.77</v>
      </c>
      <c r="T77" s="196">
        <v>0</v>
      </c>
      <c r="U77" s="196">
        <v>20.34</v>
      </c>
      <c r="V77" s="196">
        <v>6.11</v>
      </c>
      <c r="W77" s="196">
        <v>13.67</v>
      </c>
      <c r="X77" s="196">
        <v>43.2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74.569999999999993</v>
      </c>
      <c r="AQ77" s="196">
        <v>26.56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8.93</v>
      </c>
      <c r="L78" s="196">
        <v>476.35</v>
      </c>
      <c r="M78" s="196">
        <v>24.15</v>
      </c>
      <c r="N78" s="196">
        <v>17.39</v>
      </c>
      <c r="O78" s="196">
        <v>0</v>
      </c>
      <c r="P78" s="196">
        <v>41.03</v>
      </c>
      <c r="Q78" s="196">
        <v>3.11</v>
      </c>
      <c r="R78" s="196">
        <v>12.49</v>
      </c>
      <c r="S78" s="196">
        <v>7.77</v>
      </c>
      <c r="T78" s="196">
        <v>0</v>
      </c>
      <c r="U78" s="196">
        <v>20.34</v>
      </c>
      <c r="V78" s="196">
        <v>6.11</v>
      </c>
      <c r="W78" s="196">
        <v>13.67</v>
      </c>
      <c r="X78" s="196">
        <v>43.2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74.569999999999993</v>
      </c>
      <c r="AQ78" s="196">
        <v>26.56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8.93</v>
      </c>
      <c r="L79" s="196">
        <v>476.35</v>
      </c>
      <c r="M79" s="196">
        <v>24.15</v>
      </c>
      <c r="N79" s="196">
        <v>17.39</v>
      </c>
      <c r="O79" s="196">
        <v>0</v>
      </c>
      <c r="P79" s="196">
        <v>41.03</v>
      </c>
      <c r="Q79" s="196">
        <v>3.11</v>
      </c>
      <c r="R79" s="196">
        <v>12.49</v>
      </c>
      <c r="S79" s="196">
        <v>7.77</v>
      </c>
      <c r="T79" s="196">
        <v>0</v>
      </c>
      <c r="U79" s="196">
        <v>20.34</v>
      </c>
      <c r="V79" s="196">
        <v>6.11</v>
      </c>
      <c r="W79" s="196">
        <v>13.67</v>
      </c>
      <c r="X79" s="196">
        <v>43.2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74.569999999999993</v>
      </c>
      <c r="AQ79" s="196">
        <v>26.56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8.93</v>
      </c>
      <c r="L80" s="196">
        <v>476.35</v>
      </c>
      <c r="M80" s="196">
        <v>24.15</v>
      </c>
      <c r="N80" s="196">
        <v>17.39</v>
      </c>
      <c r="O80" s="196">
        <v>0</v>
      </c>
      <c r="P80" s="196">
        <v>41.03</v>
      </c>
      <c r="Q80" s="196">
        <v>3.11</v>
      </c>
      <c r="R80" s="196">
        <v>12.49</v>
      </c>
      <c r="S80" s="196">
        <v>7.77</v>
      </c>
      <c r="T80" s="196">
        <v>0</v>
      </c>
      <c r="U80" s="196">
        <v>20.34</v>
      </c>
      <c r="V80" s="196">
        <v>6.11</v>
      </c>
      <c r="W80" s="196">
        <v>13.67</v>
      </c>
      <c r="X80" s="196">
        <v>43.2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74.569999999999993</v>
      </c>
      <c r="AQ80" s="196">
        <v>26.56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8.93</v>
      </c>
      <c r="L81" s="196">
        <v>466.93</v>
      </c>
      <c r="M81" s="196">
        <v>24.15</v>
      </c>
      <c r="N81" s="196">
        <v>17.39</v>
      </c>
      <c r="O81" s="196">
        <v>0</v>
      </c>
      <c r="P81" s="196">
        <v>41.03</v>
      </c>
      <c r="Q81" s="196">
        <v>3.11</v>
      </c>
      <c r="R81" s="196">
        <v>12.49</v>
      </c>
      <c r="S81" s="196">
        <v>7.77</v>
      </c>
      <c r="T81" s="196">
        <v>0</v>
      </c>
      <c r="U81" s="196">
        <v>20.34</v>
      </c>
      <c r="V81" s="196">
        <v>6.11</v>
      </c>
      <c r="W81" s="196">
        <v>13.67</v>
      </c>
      <c r="X81" s="196">
        <v>43.2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74.569999999999993</v>
      </c>
      <c r="AQ81" s="196">
        <v>26.56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8.93</v>
      </c>
      <c r="L82" s="196">
        <v>466.93</v>
      </c>
      <c r="M82" s="196">
        <v>24.15</v>
      </c>
      <c r="N82" s="196">
        <v>17.39</v>
      </c>
      <c r="O82" s="196">
        <v>0</v>
      </c>
      <c r="P82" s="196">
        <v>41.03</v>
      </c>
      <c r="Q82" s="196">
        <v>3.11</v>
      </c>
      <c r="R82" s="196">
        <v>12.49</v>
      </c>
      <c r="S82" s="196">
        <v>7.77</v>
      </c>
      <c r="T82" s="196">
        <v>0</v>
      </c>
      <c r="U82" s="196">
        <v>20.34</v>
      </c>
      <c r="V82" s="196">
        <v>6.11</v>
      </c>
      <c r="W82" s="196">
        <v>13.67</v>
      </c>
      <c r="X82" s="196">
        <v>43.2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74.569999999999993</v>
      </c>
      <c r="AQ82" s="196">
        <v>26.56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8.93</v>
      </c>
      <c r="L83" s="196">
        <v>439.92</v>
      </c>
      <c r="M83" s="196">
        <v>24.15</v>
      </c>
      <c r="N83" s="196">
        <v>17.39</v>
      </c>
      <c r="O83" s="196">
        <v>0</v>
      </c>
      <c r="P83" s="196">
        <v>41.03</v>
      </c>
      <c r="Q83" s="196">
        <v>3.11</v>
      </c>
      <c r="R83" s="196">
        <v>12.49</v>
      </c>
      <c r="S83" s="196">
        <v>7.77</v>
      </c>
      <c r="T83" s="196">
        <v>0</v>
      </c>
      <c r="U83" s="196">
        <v>20.34</v>
      </c>
      <c r="V83" s="196">
        <v>6.11</v>
      </c>
      <c r="W83" s="196">
        <v>13.67</v>
      </c>
      <c r="X83" s="196">
        <v>43.2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74.569999999999993</v>
      </c>
      <c r="AQ83" s="196">
        <v>26.56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8.93</v>
      </c>
      <c r="L84" s="196">
        <v>439.92</v>
      </c>
      <c r="M84" s="196">
        <v>24.15</v>
      </c>
      <c r="N84" s="196">
        <v>17.39</v>
      </c>
      <c r="O84" s="196">
        <v>0</v>
      </c>
      <c r="P84" s="196">
        <v>41.03</v>
      </c>
      <c r="Q84" s="196">
        <v>3.11</v>
      </c>
      <c r="R84" s="196">
        <v>12.49</v>
      </c>
      <c r="S84" s="196">
        <v>7.77</v>
      </c>
      <c r="T84" s="196">
        <v>0</v>
      </c>
      <c r="U84" s="196">
        <v>20.34</v>
      </c>
      <c r="V84" s="196">
        <v>6.11</v>
      </c>
      <c r="W84" s="196">
        <v>13.67</v>
      </c>
      <c r="X84" s="196">
        <v>43.2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74.569999999999993</v>
      </c>
      <c r="AQ84" s="196">
        <v>26.56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8.93</v>
      </c>
      <c r="L85" s="196">
        <v>439.92</v>
      </c>
      <c r="M85" s="196">
        <v>24.15</v>
      </c>
      <c r="N85" s="196">
        <v>17.39</v>
      </c>
      <c r="O85" s="196">
        <v>0</v>
      </c>
      <c r="P85" s="196">
        <v>41.03</v>
      </c>
      <c r="Q85" s="196">
        <v>3.11</v>
      </c>
      <c r="R85" s="196">
        <v>12.49</v>
      </c>
      <c r="S85" s="196">
        <v>7.77</v>
      </c>
      <c r="T85" s="196">
        <v>0</v>
      </c>
      <c r="U85" s="196">
        <v>20.34</v>
      </c>
      <c r="V85" s="196">
        <v>6.11</v>
      </c>
      <c r="W85" s="196">
        <v>13.67</v>
      </c>
      <c r="X85" s="196">
        <v>43.2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74.569999999999993</v>
      </c>
      <c r="AQ85" s="196">
        <v>26.56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8.93</v>
      </c>
      <c r="L86" s="196">
        <v>439.92</v>
      </c>
      <c r="M86" s="196">
        <v>24.15</v>
      </c>
      <c r="N86" s="196">
        <v>17.39</v>
      </c>
      <c r="O86" s="196">
        <v>0</v>
      </c>
      <c r="P86" s="196">
        <v>41.03</v>
      </c>
      <c r="Q86" s="196">
        <v>3.11</v>
      </c>
      <c r="R86" s="196">
        <v>12.49</v>
      </c>
      <c r="S86" s="196">
        <v>7.77</v>
      </c>
      <c r="T86" s="196">
        <v>0</v>
      </c>
      <c r="U86" s="196">
        <v>20.34</v>
      </c>
      <c r="V86" s="196">
        <v>6.11</v>
      </c>
      <c r="W86" s="196">
        <v>13.67</v>
      </c>
      <c r="X86" s="196">
        <v>43.2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74.569999999999993</v>
      </c>
      <c r="AQ86" s="196">
        <v>26.56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8.93</v>
      </c>
      <c r="L87" s="196">
        <v>439.92</v>
      </c>
      <c r="M87" s="196">
        <v>24.15</v>
      </c>
      <c r="N87" s="196">
        <v>17.39</v>
      </c>
      <c r="O87" s="196">
        <v>0</v>
      </c>
      <c r="P87" s="196">
        <v>41.03</v>
      </c>
      <c r="Q87" s="196">
        <v>3.11</v>
      </c>
      <c r="R87" s="196">
        <v>12.49</v>
      </c>
      <c r="S87" s="196">
        <v>7.77</v>
      </c>
      <c r="T87" s="196">
        <v>0</v>
      </c>
      <c r="U87" s="196">
        <v>20.34</v>
      </c>
      <c r="V87" s="196">
        <v>6.11</v>
      </c>
      <c r="W87" s="196">
        <v>13.67</v>
      </c>
      <c r="X87" s="196">
        <v>43.2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74.569999999999993</v>
      </c>
      <c r="AQ87" s="196">
        <v>26.56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8.93</v>
      </c>
      <c r="L88" s="196">
        <v>439.92</v>
      </c>
      <c r="M88" s="196">
        <v>24.15</v>
      </c>
      <c r="N88" s="196">
        <v>17.39</v>
      </c>
      <c r="O88" s="196">
        <v>0</v>
      </c>
      <c r="P88" s="196">
        <v>41.03</v>
      </c>
      <c r="Q88" s="196">
        <v>3.11</v>
      </c>
      <c r="R88" s="196">
        <v>12.49</v>
      </c>
      <c r="S88" s="196">
        <v>7.77</v>
      </c>
      <c r="T88" s="196">
        <v>0</v>
      </c>
      <c r="U88" s="196">
        <v>20.34</v>
      </c>
      <c r="V88" s="196">
        <v>6.11</v>
      </c>
      <c r="W88" s="196">
        <v>13.67</v>
      </c>
      <c r="X88" s="196">
        <v>43.2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74.569999999999993</v>
      </c>
      <c r="AQ88" s="196">
        <v>26.56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8.94</v>
      </c>
      <c r="L89" s="196">
        <v>439.92</v>
      </c>
      <c r="M89" s="196">
        <v>24.15</v>
      </c>
      <c r="N89" s="196">
        <v>17.39</v>
      </c>
      <c r="O89" s="196">
        <v>0</v>
      </c>
      <c r="P89" s="196">
        <v>41.03</v>
      </c>
      <c r="Q89" s="196">
        <v>3.11</v>
      </c>
      <c r="R89" s="196">
        <v>12.49</v>
      </c>
      <c r="S89" s="196">
        <v>7.77</v>
      </c>
      <c r="T89" s="196">
        <v>0</v>
      </c>
      <c r="U89" s="196">
        <v>20.34</v>
      </c>
      <c r="V89" s="196">
        <v>6.11</v>
      </c>
      <c r="W89" s="196">
        <v>13.67</v>
      </c>
      <c r="X89" s="196">
        <v>43.2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74.569999999999993</v>
      </c>
      <c r="AQ89" s="196">
        <v>26.56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439.92</v>
      </c>
      <c r="M90" s="196">
        <v>24.15</v>
      </c>
      <c r="N90" s="196">
        <v>17.39</v>
      </c>
      <c r="O90" s="196">
        <v>0</v>
      </c>
      <c r="P90" s="196">
        <v>41.03</v>
      </c>
      <c r="Q90" s="196">
        <v>3.11</v>
      </c>
      <c r="R90" s="196">
        <v>12.49</v>
      </c>
      <c r="S90" s="196">
        <v>7.77</v>
      </c>
      <c r="T90" s="196">
        <v>0</v>
      </c>
      <c r="U90" s="196">
        <v>20.34</v>
      </c>
      <c r="V90" s="196">
        <v>6.11</v>
      </c>
      <c r="W90" s="196">
        <v>13.67</v>
      </c>
      <c r="X90" s="196">
        <v>43.2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50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74.569999999999993</v>
      </c>
      <c r="AQ90" s="196">
        <v>26.56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439.92</v>
      </c>
      <c r="M91" s="196">
        <v>24.15</v>
      </c>
      <c r="N91" s="196">
        <v>17.39</v>
      </c>
      <c r="O91" s="196">
        <v>0</v>
      </c>
      <c r="P91" s="196">
        <v>41.03</v>
      </c>
      <c r="Q91" s="196">
        <v>3.11</v>
      </c>
      <c r="R91" s="196">
        <v>12.49</v>
      </c>
      <c r="S91" s="196">
        <v>7.77</v>
      </c>
      <c r="T91" s="196">
        <v>0</v>
      </c>
      <c r="U91" s="196">
        <v>20.34</v>
      </c>
      <c r="V91" s="196">
        <v>6.11</v>
      </c>
      <c r="W91" s="196">
        <v>13.67</v>
      </c>
      <c r="X91" s="196">
        <v>43.2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51.55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74.569999999999993</v>
      </c>
      <c r="AQ91" s="196">
        <v>26.56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439.92</v>
      </c>
      <c r="M92" s="196">
        <v>24.15</v>
      </c>
      <c r="N92" s="196">
        <v>17.39</v>
      </c>
      <c r="O92" s="196">
        <v>0</v>
      </c>
      <c r="P92" s="196">
        <v>41.03</v>
      </c>
      <c r="Q92" s="196">
        <v>3.11</v>
      </c>
      <c r="R92" s="196">
        <v>12.49</v>
      </c>
      <c r="S92" s="196">
        <v>7.77</v>
      </c>
      <c r="T92" s="196">
        <v>0</v>
      </c>
      <c r="U92" s="196">
        <v>20.34</v>
      </c>
      <c r="V92" s="196">
        <v>6.11</v>
      </c>
      <c r="W92" s="196">
        <v>13.67</v>
      </c>
      <c r="X92" s="196">
        <v>43.2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51.55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74.569999999999993</v>
      </c>
      <c r="AQ92" s="196">
        <v>26.56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409.87</v>
      </c>
      <c r="M93" s="196">
        <v>24.15</v>
      </c>
      <c r="N93" s="196">
        <v>17.39</v>
      </c>
      <c r="O93" s="196">
        <v>0</v>
      </c>
      <c r="P93" s="196">
        <v>41.03</v>
      </c>
      <c r="Q93" s="196">
        <v>3.11</v>
      </c>
      <c r="R93" s="196">
        <v>12.49</v>
      </c>
      <c r="S93" s="196">
        <v>7.77</v>
      </c>
      <c r="T93" s="196">
        <v>0</v>
      </c>
      <c r="U93" s="196">
        <v>20.34</v>
      </c>
      <c r="V93" s="196">
        <v>6.1</v>
      </c>
      <c r="W93" s="196">
        <v>13.67</v>
      </c>
      <c r="X93" s="196">
        <v>43.2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56.2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74.569999999999993</v>
      </c>
      <c r="AQ93" s="196">
        <v>26.56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380.11</v>
      </c>
      <c r="M94" s="196">
        <v>24.15</v>
      </c>
      <c r="N94" s="196">
        <v>17.39</v>
      </c>
      <c r="O94" s="196">
        <v>0</v>
      </c>
      <c r="P94" s="196">
        <v>41.03</v>
      </c>
      <c r="Q94" s="196">
        <v>3.11</v>
      </c>
      <c r="R94" s="196">
        <v>12.49</v>
      </c>
      <c r="S94" s="196">
        <v>7.77</v>
      </c>
      <c r="T94" s="196">
        <v>0</v>
      </c>
      <c r="U94" s="196">
        <v>20.34</v>
      </c>
      <c r="V94" s="196">
        <v>6.1</v>
      </c>
      <c r="W94" s="196">
        <v>13.67</v>
      </c>
      <c r="X94" s="196">
        <v>43.2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56.2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74.569999999999993</v>
      </c>
      <c r="AQ94" s="196">
        <v>26.56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327.23</v>
      </c>
      <c r="M95" s="196">
        <v>24.15</v>
      </c>
      <c r="N95" s="196">
        <v>17.39</v>
      </c>
      <c r="O95" s="196">
        <v>0</v>
      </c>
      <c r="P95" s="196">
        <v>41.03</v>
      </c>
      <c r="Q95" s="196">
        <v>2.88</v>
      </c>
      <c r="R95" s="196">
        <v>12.49</v>
      </c>
      <c r="S95" s="196">
        <v>3.84</v>
      </c>
      <c r="T95" s="196">
        <v>0</v>
      </c>
      <c r="U95" s="196">
        <v>20.34</v>
      </c>
      <c r="V95" s="196">
        <v>6.1</v>
      </c>
      <c r="W95" s="196">
        <v>13.67</v>
      </c>
      <c r="X95" s="196">
        <v>43.2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58.25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74.569999999999993</v>
      </c>
      <c r="AQ95" s="196">
        <v>26.56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305.24</v>
      </c>
      <c r="M96" s="196">
        <v>24.15</v>
      </c>
      <c r="N96" s="196">
        <v>17.39</v>
      </c>
      <c r="O96" s="196">
        <v>0</v>
      </c>
      <c r="P96" s="196">
        <v>41.03</v>
      </c>
      <c r="Q96" s="196">
        <v>2.88</v>
      </c>
      <c r="R96" s="196">
        <v>12.49</v>
      </c>
      <c r="S96" s="196">
        <v>3.84</v>
      </c>
      <c r="T96" s="196">
        <v>0</v>
      </c>
      <c r="U96" s="196">
        <v>20.34</v>
      </c>
      <c r="V96" s="196">
        <v>6.1</v>
      </c>
      <c r="W96" s="196">
        <v>13.67</v>
      </c>
      <c r="X96" s="196">
        <v>43.2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58.25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74.569999999999993</v>
      </c>
      <c r="AQ96" s="196">
        <v>26.56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305.24</v>
      </c>
      <c r="M97" s="196">
        <v>24.15</v>
      </c>
      <c r="N97" s="196">
        <v>17.39</v>
      </c>
      <c r="O97" s="196">
        <v>0</v>
      </c>
      <c r="P97" s="196">
        <v>41.03</v>
      </c>
      <c r="Q97" s="196">
        <v>2.88</v>
      </c>
      <c r="R97" s="196">
        <v>12.49</v>
      </c>
      <c r="S97" s="196">
        <v>3.84</v>
      </c>
      <c r="T97" s="196">
        <v>0</v>
      </c>
      <c r="U97" s="196">
        <v>20.34</v>
      </c>
      <c r="V97" s="196">
        <v>6.1</v>
      </c>
      <c r="W97" s="196">
        <v>13.67</v>
      </c>
      <c r="X97" s="196">
        <v>43.2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58.25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74.569999999999993</v>
      </c>
      <c r="AQ97" s="196">
        <v>26.56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305.24</v>
      </c>
      <c r="M98" s="196">
        <v>24.15</v>
      </c>
      <c r="N98" s="196">
        <v>17.39</v>
      </c>
      <c r="O98" s="196">
        <v>0</v>
      </c>
      <c r="P98" s="196">
        <v>41.03</v>
      </c>
      <c r="Q98" s="196">
        <v>2.88</v>
      </c>
      <c r="R98" s="196">
        <v>12.49</v>
      </c>
      <c r="S98" s="196">
        <v>3.84</v>
      </c>
      <c r="T98" s="196">
        <v>0</v>
      </c>
      <c r="U98" s="196">
        <v>20.34</v>
      </c>
      <c r="V98" s="196">
        <v>6.1</v>
      </c>
      <c r="W98" s="196">
        <v>13.67</v>
      </c>
      <c r="X98" s="196">
        <v>43.2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58.25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74.569999999999993</v>
      </c>
      <c r="AQ98" s="196">
        <v>26.56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0.13721250000000002</v>
      </c>
      <c r="L99">
        <f t="shared" si="0"/>
        <v>10.871869999999989</v>
      </c>
      <c r="M99">
        <f t="shared" si="0"/>
        <v>0.579600000000001</v>
      </c>
      <c r="N99">
        <f t="shared" si="0"/>
        <v>0.41736000000000073</v>
      </c>
      <c r="O99">
        <f t="shared" si="0"/>
        <v>0</v>
      </c>
      <c r="P99">
        <f t="shared" si="0"/>
        <v>0.98472000000000204</v>
      </c>
      <c r="Q99">
        <f t="shared" si="0"/>
        <v>7.2857500000000144E-2</v>
      </c>
      <c r="R99">
        <f t="shared" si="0"/>
        <v>0.25745250000000014</v>
      </c>
      <c r="S99">
        <f t="shared" si="0"/>
        <v>0.15586499999999986</v>
      </c>
      <c r="T99">
        <f t="shared" si="0"/>
        <v>0</v>
      </c>
      <c r="U99">
        <f t="shared" si="0"/>
        <v>0.51886499999999913</v>
      </c>
      <c r="V99">
        <f t="shared" si="0"/>
        <v>0.12028000000000022</v>
      </c>
      <c r="W99">
        <f t="shared" si="0"/>
        <v>0.27534249999999977</v>
      </c>
      <c r="X99">
        <f t="shared" si="0"/>
        <v>0.87058249999999882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1.4952799999999993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1.4513749999999992</v>
      </c>
      <c r="AQ99">
        <f t="shared" si="0"/>
        <v>0.50999999999999923</v>
      </c>
      <c r="AR99">
        <f t="shared" si="0"/>
        <v>0.21513750000000009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19.54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19.54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19.54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19.54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19.54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19.54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19.54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19.54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19.54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19.54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19.54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19.54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19.54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19.54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19.54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19.54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19.54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19.54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19.54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19.54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19.54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19.54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19.54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19.54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19.54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19.54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0.48925999999999997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250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320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320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320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320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320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320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320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320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320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320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320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320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320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320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320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250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250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200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250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320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320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320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320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320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320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320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320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320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320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320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320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320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320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320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320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320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320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320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320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320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320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320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320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320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320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320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320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320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320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320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320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320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320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320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320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320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320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320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320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320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320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284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278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271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287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240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240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180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6.36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20.059999999999999</v>
      </c>
      <c r="E3" s="196">
        <v>0</v>
      </c>
      <c r="F3" s="196">
        <v>7.92</v>
      </c>
      <c r="G3" s="196">
        <v>22.9</v>
      </c>
      <c r="H3" s="196">
        <v>0</v>
      </c>
      <c r="I3" s="196">
        <v>10.11</v>
      </c>
      <c r="J3" s="196">
        <v>30.81</v>
      </c>
      <c r="K3" s="196">
        <v>142.13999999999999</v>
      </c>
      <c r="L3" s="196">
        <v>0.79</v>
      </c>
      <c r="M3" s="196">
        <v>2.2799999999999998</v>
      </c>
      <c r="N3" s="196">
        <v>1.04</v>
      </c>
      <c r="O3" s="196">
        <v>2.94</v>
      </c>
      <c r="P3" s="196">
        <v>1.1000000000000001</v>
      </c>
      <c r="Q3" s="196">
        <v>0.19</v>
      </c>
      <c r="R3" s="196">
        <v>0.75</v>
      </c>
      <c r="S3" s="196">
        <v>0.46</v>
      </c>
      <c r="T3" s="196">
        <v>0</v>
      </c>
      <c r="U3" s="196">
        <v>2.4900000000000002</v>
      </c>
      <c r="V3" s="196">
        <v>0.36</v>
      </c>
      <c r="W3" s="196">
        <v>0</v>
      </c>
      <c r="X3" s="196">
        <v>2.6</v>
      </c>
      <c r="Y3" s="196">
        <v>0</v>
      </c>
      <c r="Z3" s="196">
        <v>4.9000000000000004</v>
      </c>
      <c r="AA3" s="196">
        <v>1.59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20.059999999999999</v>
      </c>
      <c r="E4" s="196">
        <v>0</v>
      </c>
      <c r="F4" s="196">
        <v>7.92</v>
      </c>
      <c r="G4" s="196">
        <v>22.9</v>
      </c>
      <c r="H4" s="196">
        <v>0</v>
      </c>
      <c r="I4" s="196">
        <v>10.11</v>
      </c>
      <c r="J4" s="196">
        <v>30.81</v>
      </c>
      <c r="K4" s="196">
        <v>190.13</v>
      </c>
      <c r="L4" s="196">
        <v>0.79</v>
      </c>
      <c r="M4" s="196">
        <v>2.2799999999999998</v>
      </c>
      <c r="N4" s="196">
        <v>1.04</v>
      </c>
      <c r="O4" s="196">
        <v>2.94</v>
      </c>
      <c r="P4" s="196">
        <v>1.1000000000000001</v>
      </c>
      <c r="Q4" s="196">
        <v>0.19</v>
      </c>
      <c r="R4" s="196">
        <v>0.75</v>
      </c>
      <c r="S4" s="196">
        <v>0.46</v>
      </c>
      <c r="T4" s="196">
        <v>0</v>
      </c>
      <c r="U4" s="196">
        <v>2.4900000000000002</v>
      </c>
      <c r="V4" s="196">
        <v>0.36</v>
      </c>
      <c r="W4" s="196">
        <v>0.82</v>
      </c>
      <c r="X4" s="196">
        <v>2.6</v>
      </c>
      <c r="Y4" s="196">
        <v>0</v>
      </c>
      <c r="Z4" s="196">
        <v>4.9000000000000004</v>
      </c>
      <c r="AA4" s="196">
        <v>1.59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20.059999999999999</v>
      </c>
      <c r="E5" s="196">
        <v>0</v>
      </c>
      <c r="F5" s="196">
        <v>7.92</v>
      </c>
      <c r="G5" s="196">
        <v>22.9</v>
      </c>
      <c r="H5" s="196">
        <v>0</v>
      </c>
      <c r="I5" s="196">
        <v>10.11</v>
      </c>
      <c r="J5" s="196">
        <v>30.81</v>
      </c>
      <c r="K5" s="196">
        <v>238.13</v>
      </c>
      <c r="L5" s="196">
        <v>0.79</v>
      </c>
      <c r="M5" s="196">
        <v>2.2799999999999998</v>
      </c>
      <c r="N5" s="196">
        <v>1.04</v>
      </c>
      <c r="O5" s="196">
        <v>2.94</v>
      </c>
      <c r="P5" s="196">
        <v>1.1000000000000001</v>
      </c>
      <c r="Q5" s="196">
        <v>0.19</v>
      </c>
      <c r="R5" s="196">
        <v>0.75</v>
      </c>
      <c r="S5" s="196">
        <v>0.46</v>
      </c>
      <c r="T5" s="196">
        <v>0</v>
      </c>
      <c r="U5" s="196">
        <v>2.4900000000000002</v>
      </c>
      <c r="V5" s="196">
        <v>0.36</v>
      </c>
      <c r="W5" s="196">
        <v>0.82</v>
      </c>
      <c r="X5" s="196">
        <v>2.6</v>
      </c>
      <c r="Y5" s="196">
        <v>0</v>
      </c>
      <c r="Z5" s="196">
        <v>4.9000000000000004</v>
      </c>
      <c r="AA5" s="196">
        <v>1.59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20.059999999999999</v>
      </c>
      <c r="E6" s="196">
        <v>0</v>
      </c>
      <c r="F6" s="196">
        <v>7.92</v>
      </c>
      <c r="G6" s="196">
        <v>22.9</v>
      </c>
      <c r="H6" s="196">
        <v>0</v>
      </c>
      <c r="I6" s="196">
        <v>10.11</v>
      </c>
      <c r="J6" s="196">
        <v>30.81</v>
      </c>
      <c r="K6" s="196">
        <v>238.13</v>
      </c>
      <c r="L6" s="196">
        <v>0.79</v>
      </c>
      <c r="M6" s="196">
        <v>2.2799999999999998</v>
      </c>
      <c r="N6" s="196">
        <v>1.04</v>
      </c>
      <c r="O6" s="196">
        <v>2.94</v>
      </c>
      <c r="P6" s="196">
        <v>1.1000000000000001</v>
      </c>
      <c r="Q6" s="196">
        <v>0.19</v>
      </c>
      <c r="R6" s="196">
        <v>0.75</v>
      </c>
      <c r="S6" s="196">
        <v>0.46</v>
      </c>
      <c r="T6" s="196">
        <v>0</v>
      </c>
      <c r="U6" s="196">
        <v>2.4900000000000002</v>
      </c>
      <c r="V6" s="196">
        <v>0.36</v>
      </c>
      <c r="W6" s="196">
        <v>0.82</v>
      </c>
      <c r="X6" s="196">
        <v>2.6</v>
      </c>
      <c r="Y6" s="196">
        <v>0</v>
      </c>
      <c r="Z6" s="196">
        <v>4.9000000000000004</v>
      </c>
      <c r="AA6" s="196">
        <v>1.59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20.059999999999999</v>
      </c>
      <c r="E7" s="196">
        <v>0</v>
      </c>
      <c r="F7" s="196">
        <v>7.92</v>
      </c>
      <c r="G7" s="196">
        <v>22.9</v>
      </c>
      <c r="H7" s="196">
        <v>0</v>
      </c>
      <c r="I7" s="196">
        <v>10.11</v>
      </c>
      <c r="J7" s="196">
        <v>30.81</v>
      </c>
      <c r="K7" s="196">
        <v>238.13</v>
      </c>
      <c r="L7" s="196">
        <v>4.63</v>
      </c>
      <c r="M7" s="196">
        <v>2.2799999999999998</v>
      </c>
      <c r="N7" s="196">
        <v>1.04</v>
      </c>
      <c r="O7" s="196">
        <v>2.94</v>
      </c>
      <c r="P7" s="196">
        <v>1.1000000000000001</v>
      </c>
      <c r="Q7" s="196">
        <v>1.76</v>
      </c>
      <c r="R7" s="196">
        <v>9.02</v>
      </c>
      <c r="S7" s="196">
        <v>5.83</v>
      </c>
      <c r="T7" s="196">
        <v>0</v>
      </c>
      <c r="U7" s="196">
        <v>2.4900000000000002</v>
      </c>
      <c r="V7" s="196">
        <v>5.26</v>
      </c>
      <c r="W7" s="196">
        <v>0.82</v>
      </c>
      <c r="X7" s="196">
        <v>2.6</v>
      </c>
      <c r="Y7" s="196">
        <v>0</v>
      </c>
      <c r="Z7" s="196">
        <v>4.9000000000000004</v>
      </c>
      <c r="AA7" s="196">
        <v>20.420000000000002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20.059999999999999</v>
      </c>
      <c r="E8" s="196">
        <v>0</v>
      </c>
      <c r="F8" s="196">
        <v>7.92</v>
      </c>
      <c r="G8" s="196">
        <v>22.9</v>
      </c>
      <c r="H8" s="196">
        <v>0</v>
      </c>
      <c r="I8" s="196">
        <v>10.11</v>
      </c>
      <c r="J8" s="196">
        <v>30.81</v>
      </c>
      <c r="K8" s="196">
        <v>238.13</v>
      </c>
      <c r="L8" s="196">
        <v>4.63</v>
      </c>
      <c r="M8" s="196">
        <v>2.2799999999999998</v>
      </c>
      <c r="N8" s="196">
        <v>1.04</v>
      </c>
      <c r="O8" s="196">
        <v>2.94</v>
      </c>
      <c r="P8" s="196">
        <v>1.1000000000000001</v>
      </c>
      <c r="Q8" s="196">
        <v>1.76</v>
      </c>
      <c r="R8" s="196">
        <v>9.02</v>
      </c>
      <c r="S8" s="196">
        <v>5.83</v>
      </c>
      <c r="T8" s="196">
        <v>0</v>
      </c>
      <c r="U8" s="196">
        <v>2.4900000000000002</v>
      </c>
      <c r="V8" s="196">
        <v>5.26</v>
      </c>
      <c r="W8" s="196">
        <v>0.82</v>
      </c>
      <c r="X8" s="196">
        <v>2.6</v>
      </c>
      <c r="Y8" s="196">
        <v>0</v>
      </c>
      <c r="Z8" s="196">
        <v>45.44</v>
      </c>
      <c r="AA8" s="196">
        <v>20.420000000000002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20.059999999999999</v>
      </c>
      <c r="E9" s="196">
        <v>0</v>
      </c>
      <c r="F9" s="196">
        <v>7.92</v>
      </c>
      <c r="G9" s="196">
        <v>22.9</v>
      </c>
      <c r="H9" s="196">
        <v>0</v>
      </c>
      <c r="I9" s="196">
        <v>10.11</v>
      </c>
      <c r="J9" s="196">
        <v>30.81</v>
      </c>
      <c r="K9" s="196">
        <v>238.13</v>
      </c>
      <c r="L9" s="196">
        <v>4.63</v>
      </c>
      <c r="M9" s="196">
        <v>2.2799999999999998</v>
      </c>
      <c r="N9" s="196">
        <v>1.04</v>
      </c>
      <c r="O9" s="196">
        <v>2.94</v>
      </c>
      <c r="P9" s="196">
        <v>1.1000000000000001</v>
      </c>
      <c r="Q9" s="196">
        <v>1.76</v>
      </c>
      <c r="R9" s="196">
        <v>9.02</v>
      </c>
      <c r="S9" s="196">
        <v>5.83</v>
      </c>
      <c r="T9" s="196">
        <v>0</v>
      </c>
      <c r="U9" s="196">
        <v>2.4900000000000002</v>
      </c>
      <c r="V9" s="196">
        <v>5.26</v>
      </c>
      <c r="W9" s="196">
        <v>0.82</v>
      </c>
      <c r="X9" s="196">
        <v>2.6</v>
      </c>
      <c r="Y9" s="196">
        <v>0</v>
      </c>
      <c r="Z9" s="196">
        <v>64.64</v>
      </c>
      <c r="AA9" s="196">
        <v>20.420000000000002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20.059999999999999</v>
      </c>
      <c r="E10" s="196">
        <v>0</v>
      </c>
      <c r="F10" s="196">
        <v>7.92</v>
      </c>
      <c r="G10" s="196">
        <v>22.9</v>
      </c>
      <c r="H10" s="196">
        <v>0</v>
      </c>
      <c r="I10" s="196">
        <v>10.11</v>
      </c>
      <c r="J10" s="196">
        <v>30.81</v>
      </c>
      <c r="K10" s="196">
        <v>238.13</v>
      </c>
      <c r="L10" s="196">
        <v>4.63</v>
      </c>
      <c r="M10" s="196">
        <v>28.04</v>
      </c>
      <c r="N10" s="196">
        <v>1.04</v>
      </c>
      <c r="O10" s="196">
        <v>2.94</v>
      </c>
      <c r="P10" s="196">
        <v>15.05</v>
      </c>
      <c r="Q10" s="196">
        <v>1.76</v>
      </c>
      <c r="R10" s="196">
        <v>9.02</v>
      </c>
      <c r="S10" s="196">
        <v>5.83</v>
      </c>
      <c r="T10" s="196">
        <v>0</v>
      </c>
      <c r="U10" s="196">
        <v>2.48</v>
      </c>
      <c r="V10" s="196">
        <v>5.26</v>
      </c>
      <c r="W10" s="196">
        <v>10.78</v>
      </c>
      <c r="X10" s="196">
        <v>35.99</v>
      </c>
      <c r="Y10" s="196">
        <v>0</v>
      </c>
      <c r="Z10" s="196">
        <v>64.64</v>
      </c>
      <c r="AA10" s="196">
        <v>20.420000000000002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20.059999999999999</v>
      </c>
      <c r="E11" s="196">
        <v>0</v>
      </c>
      <c r="F11" s="196">
        <v>7.92</v>
      </c>
      <c r="G11" s="196">
        <v>22.9</v>
      </c>
      <c r="H11" s="196">
        <v>0</v>
      </c>
      <c r="I11" s="196">
        <v>10.11</v>
      </c>
      <c r="J11" s="196">
        <v>30.81</v>
      </c>
      <c r="K11" s="196">
        <v>238.13</v>
      </c>
      <c r="L11" s="196">
        <v>4.63</v>
      </c>
      <c r="M11" s="196">
        <v>28.04</v>
      </c>
      <c r="N11" s="196">
        <v>1.04</v>
      </c>
      <c r="O11" s="196">
        <v>2.94</v>
      </c>
      <c r="P11" s="196">
        <v>15.05</v>
      </c>
      <c r="Q11" s="196">
        <v>1.76</v>
      </c>
      <c r="R11" s="196">
        <v>9.02</v>
      </c>
      <c r="S11" s="196">
        <v>5.83</v>
      </c>
      <c r="T11" s="196">
        <v>0</v>
      </c>
      <c r="U11" s="196">
        <v>2.46</v>
      </c>
      <c r="V11" s="196">
        <v>5.26</v>
      </c>
      <c r="W11" s="196">
        <v>10.78</v>
      </c>
      <c r="X11" s="196">
        <v>35.99</v>
      </c>
      <c r="Y11" s="196">
        <v>0</v>
      </c>
      <c r="Z11" s="196">
        <v>64.64</v>
      </c>
      <c r="AA11" s="196">
        <v>20.420000000000002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20.059999999999999</v>
      </c>
      <c r="E12" s="196">
        <v>0</v>
      </c>
      <c r="F12" s="196">
        <v>7.92</v>
      </c>
      <c r="G12" s="196">
        <v>22.9</v>
      </c>
      <c r="H12" s="196">
        <v>0</v>
      </c>
      <c r="I12" s="196">
        <v>10.11</v>
      </c>
      <c r="J12" s="196">
        <v>30.81</v>
      </c>
      <c r="K12" s="196">
        <v>238.13</v>
      </c>
      <c r="L12" s="196">
        <v>4.63</v>
      </c>
      <c r="M12" s="196">
        <v>28.04</v>
      </c>
      <c r="N12" s="196">
        <v>1.04</v>
      </c>
      <c r="O12" s="196">
        <v>2.94</v>
      </c>
      <c r="P12" s="196">
        <v>15.05</v>
      </c>
      <c r="Q12" s="196">
        <v>1.76</v>
      </c>
      <c r="R12" s="196">
        <v>9.02</v>
      </c>
      <c r="S12" s="196">
        <v>5.83</v>
      </c>
      <c r="T12" s="196">
        <v>0</v>
      </c>
      <c r="U12" s="196">
        <v>2.46</v>
      </c>
      <c r="V12" s="196">
        <v>5.26</v>
      </c>
      <c r="W12" s="196">
        <v>10.78</v>
      </c>
      <c r="X12" s="196">
        <v>35.99</v>
      </c>
      <c r="Y12" s="196">
        <v>0</v>
      </c>
      <c r="Z12" s="196">
        <v>64.64</v>
      </c>
      <c r="AA12" s="196">
        <v>20.420000000000002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20.059999999999999</v>
      </c>
      <c r="E13" s="196">
        <v>0</v>
      </c>
      <c r="F13" s="196">
        <v>7.92</v>
      </c>
      <c r="G13" s="196">
        <v>22.9</v>
      </c>
      <c r="H13" s="196">
        <v>0</v>
      </c>
      <c r="I13" s="196">
        <v>10.11</v>
      </c>
      <c r="J13" s="196">
        <v>30.81</v>
      </c>
      <c r="K13" s="196">
        <v>238.13</v>
      </c>
      <c r="L13" s="196">
        <v>4.63</v>
      </c>
      <c r="M13" s="196">
        <v>28.04</v>
      </c>
      <c r="N13" s="196">
        <v>1.04</v>
      </c>
      <c r="O13" s="196">
        <v>2.94</v>
      </c>
      <c r="P13" s="196">
        <v>15.05</v>
      </c>
      <c r="Q13" s="196">
        <v>1.76</v>
      </c>
      <c r="R13" s="196">
        <v>9.02</v>
      </c>
      <c r="S13" s="196">
        <v>5.83</v>
      </c>
      <c r="T13" s="196">
        <v>0</v>
      </c>
      <c r="U13" s="196">
        <v>2.46</v>
      </c>
      <c r="V13" s="196">
        <v>5.26</v>
      </c>
      <c r="W13" s="196">
        <v>10.78</v>
      </c>
      <c r="X13" s="196">
        <v>35.99</v>
      </c>
      <c r="Y13" s="196">
        <v>0</v>
      </c>
      <c r="Z13" s="196">
        <v>64.64</v>
      </c>
      <c r="AA13" s="196">
        <v>20.420000000000002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20.059999999999999</v>
      </c>
      <c r="E14" s="196">
        <v>0</v>
      </c>
      <c r="F14" s="196">
        <v>7.92</v>
      </c>
      <c r="G14" s="196">
        <v>22.9</v>
      </c>
      <c r="H14" s="196">
        <v>0</v>
      </c>
      <c r="I14" s="196">
        <v>10.11</v>
      </c>
      <c r="J14" s="196">
        <v>30.81</v>
      </c>
      <c r="K14" s="196">
        <v>238.13</v>
      </c>
      <c r="L14" s="196">
        <v>4.63</v>
      </c>
      <c r="M14" s="196">
        <v>28.04</v>
      </c>
      <c r="N14" s="196">
        <v>1.04</v>
      </c>
      <c r="O14" s="196">
        <v>2.94</v>
      </c>
      <c r="P14" s="196">
        <v>15.05</v>
      </c>
      <c r="Q14" s="196">
        <v>1.76</v>
      </c>
      <c r="R14" s="196">
        <v>9.02</v>
      </c>
      <c r="S14" s="196">
        <v>5.83</v>
      </c>
      <c r="T14" s="196">
        <v>0</v>
      </c>
      <c r="U14" s="196">
        <v>2.46</v>
      </c>
      <c r="V14" s="196">
        <v>5.26</v>
      </c>
      <c r="W14" s="196">
        <v>10.78</v>
      </c>
      <c r="X14" s="196">
        <v>35.99</v>
      </c>
      <c r="Y14" s="196">
        <v>0</v>
      </c>
      <c r="Z14" s="196">
        <v>64.64</v>
      </c>
      <c r="AA14" s="196">
        <v>20.420000000000002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20.059999999999999</v>
      </c>
      <c r="E15" s="196">
        <v>0</v>
      </c>
      <c r="F15" s="196">
        <v>7.92</v>
      </c>
      <c r="G15" s="196">
        <v>22.9</v>
      </c>
      <c r="H15" s="196">
        <v>0</v>
      </c>
      <c r="I15" s="196">
        <v>10.11</v>
      </c>
      <c r="J15" s="196">
        <v>30.81</v>
      </c>
      <c r="K15" s="196">
        <v>238.13</v>
      </c>
      <c r="L15" s="196">
        <v>4.63</v>
      </c>
      <c r="M15" s="196">
        <v>28.04</v>
      </c>
      <c r="N15" s="196">
        <v>1.04</v>
      </c>
      <c r="O15" s="196">
        <v>2.94</v>
      </c>
      <c r="P15" s="196">
        <v>15.05</v>
      </c>
      <c r="Q15" s="196">
        <v>1.76</v>
      </c>
      <c r="R15" s="196">
        <v>9.02</v>
      </c>
      <c r="S15" s="196">
        <v>5.83</v>
      </c>
      <c r="T15" s="196">
        <v>0</v>
      </c>
      <c r="U15" s="196">
        <v>2.46</v>
      </c>
      <c r="V15" s="196">
        <v>5.26</v>
      </c>
      <c r="W15" s="196">
        <v>10.78</v>
      </c>
      <c r="X15" s="196">
        <v>35.99</v>
      </c>
      <c r="Y15" s="196">
        <v>0</v>
      </c>
      <c r="Z15" s="196">
        <v>64.64</v>
      </c>
      <c r="AA15" s="196">
        <v>20.420000000000002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20.059999999999999</v>
      </c>
      <c r="E16" s="196">
        <v>0</v>
      </c>
      <c r="F16" s="196">
        <v>7.92</v>
      </c>
      <c r="G16" s="196">
        <v>22.9</v>
      </c>
      <c r="H16" s="196">
        <v>0</v>
      </c>
      <c r="I16" s="196">
        <v>10.11</v>
      </c>
      <c r="J16" s="196">
        <v>30.81</v>
      </c>
      <c r="K16" s="196">
        <v>238.13</v>
      </c>
      <c r="L16" s="196">
        <v>4.63</v>
      </c>
      <c r="M16" s="196">
        <v>28.04</v>
      </c>
      <c r="N16" s="196">
        <v>1.04</v>
      </c>
      <c r="O16" s="196">
        <v>2.94</v>
      </c>
      <c r="P16" s="196">
        <v>15.05</v>
      </c>
      <c r="Q16" s="196">
        <v>1.76</v>
      </c>
      <c r="R16" s="196">
        <v>9.02</v>
      </c>
      <c r="S16" s="196">
        <v>5.83</v>
      </c>
      <c r="T16" s="196">
        <v>0</v>
      </c>
      <c r="U16" s="196">
        <v>2.46</v>
      </c>
      <c r="V16" s="196">
        <v>5.26</v>
      </c>
      <c r="W16" s="196">
        <v>10.78</v>
      </c>
      <c r="X16" s="196">
        <v>35.99</v>
      </c>
      <c r="Y16" s="196">
        <v>0</v>
      </c>
      <c r="Z16" s="196">
        <v>64.64</v>
      </c>
      <c r="AA16" s="196">
        <v>20.420000000000002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20.059999999999999</v>
      </c>
      <c r="E17" s="196">
        <v>0</v>
      </c>
      <c r="F17" s="196">
        <v>7.92</v>
      </c>
      <c r="G17" s="196">
        <v>22.9</v>
      </c>
      <c r="H17" s="196">
        <v>0</v>
      </c>
      <c r="I17" s="196">
        <v>10.11</v>
      </c>
      <c r="J17" s="196">
        <v>30.81</v>
      </c>
      <c r="K17" s="196">
        <v>238.13</v>
      </c>
      <c r="L17" s="196">
        <v>4.63</v>
      </c>
      <c r="M17" s="196">
        <v>28.04</v>
      </c>
      <c r="N17" s="196">
        <v>1.04</v>
      </c>
      <c r="O17" s="196">
        <v>2.94</v>
      </c>
      <c r="P17" s="196">
        <v>15.05</v>
      </c>
      <c r="Q17" s="196">
        <v>1.76</v>
      </c>
      <c r="R17" s="196">
        <v>9.02</v>
      </c>
      <c r="S17" s="196">
        <v>5.83</v>
      </c>
      <c r="T17" s="196">
        <v>0</v>
      </c>
      <c r="U17" s="196">
        <v>2.46</v>
      </c>
      <c r="V17" s="196">
        <v>5.26</v>
      </c>
      <c r="W17" s="196">
        <v>10.78</v>
      </c>
      <c r="X17" s="196">
        <v>35.99</v>
      </c>
      <c r="Y17" s="196">
        <v>0</v>
      </c>
      <c r="Z17" s="196">
        <v>64.64</v>
      </c>
      <c r="AA17" s="196">
        <v>20.420000000000002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20.059999999999999</v>
      </c>
      <c r="E18" s="196">
        <v>0</v>
      </c>
      <c r="F18" s="196">
        <v>7.92</v>
      </c>
      <c r="G18" s="196">
        <v>22.9</v>
      </c>
      <c r="H18" s="196">
        <v>0</v>
      </c>
      <c r="I18" s="196">
        <v>10.11</v>
      </c>
      <c r="J18" s="196">
        <v>30.81</v>
      </c>
      <c r="K18" s="196">
        <v>238.13</v>
      </c>
      <c r="L18" s="196">
        <v>4.63</v>
      </c>
      <c r="M18" s="196">
        <v>28.04</v>
      </c>
      <c r="N18" s="196">
        <v>1.04</v>
      </c>
      <c r="O18" s="196">
        <v>2.94</v>
      </c>
      <c r="P18" s="196">
        <v>15.05</v>
      </c>
      <c r="Q18" s="196">
        <v>1.76</v>
      </c>
      <c r="R18" s="196">
        <v>9.02</v>
      </c>
      <c r="S18" s="196">
        <v>5.83</v>
      </c>
      <c r="T18" s="196">
        <v>0</v>
      </c>
      <c r="U18" s="196">
        <v>2.46</v>
      </c>
      <c r="V18" s="196">
        <v>5.26</v>
      </c>
      <c r="W18" s="196">
        <v>10.78</v>
      </c>
      <c r="X18" s="196">
        <v>35.99</v>
      </c>
      <c r="Y18" s="196">
        <v>0</v>
      </c>
      <c r="Z18" s="196">
        <v>64.64</v>
      </c>
      <c r="AA18" s="196">
        <v>20.420000000000002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20.059999999999999</v>
      </c>
      <c r="E19" s="196">
        <v>0</v>
      </c>
      <c r="F19" s="196">
        <v>7.92</v>
      </c>
      <c r="G19" s="196">
        <v>22.9</v>
      </c>
      <c r="H19" s="196">
        <v>0</v>
      </c>
      <c r="I19" s="196">
        <v>10.11</v>
      </c>
      <c r="J19" s="196">
        <v>30.81</v>
      </c>
      <c r="K19" s="196">
        <v>238.13</v>
      </c>
      <c r="L19" s="196">
        <v>4.63</v>
      </c>
      <c r="M19" s="196">
        <v>28.04</v>
      </c>
      <c r="N19" s="196">
        <v>1.04</v>
      </c>
      <c r="O19" s="196">
        <v>2.94</v>
      </c>
      <c r="P19" s="196">
        <v>15.05</v>
      </c>
      <c r="Q19" s="196">
        <v>1.76</v>
      </c>
      <c r="R19" s="196">
        <v>9.02</v>
      </c>
      <c r="S19" s="196">
        <v>5.83</v>
      </c>
      <c r="T19" s="196">
        <v>0</v>
      </c>
      <c r="U19" s="196">
        <v>2.46</v>
      </c>
      <c r="V19" s="196">
        <v>5.26</v>
      </c>
      <c r="W19" s="196">
        <v>10.78</v>
      </c>
      <c r="X19" s="196">
        <v>35.99</v>
      </c>
      <c r="Y19" s="196">
        <v>0</v>
      </c>
      <c r="Z19" s="196">
        <v>64.64</v>
      </c>
      <c r="AA19" s="196">
        <v>20.420000000000002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20.059999999999999</v>
      </c>
      <c r="E20" s="196">
        <v>0</v>
      </c>
      <c r="F20" s="196">
        <v>7.92</v>
      </c>
      <c r="G20" s="196">
        <v>22.9</v>
      </c>
      <c r="H20" s="196">
        <v>0</v>
      </c>
      <c r="I20" s="196">
        <v>10.11</v>
      </c>
      <c r="J20" s="196">
        <v>30.81</v>
      </c>
      <c r="K20" s="196">
        <v>238.13</v>
      </c>
      <c r="L20" s="196">
        <v>4.63</v>
      </c>
      <c r="M20" s="196">
        <v>2.2799999999999998</v>
      </c>
      <c r="N20" s="196">
        <v>1.04</v>
      </c>
      <c r="O20" s="196">
        <v>2.94</v>
      </c>
      <c r="P20" s="196">
        <v>1.1000000000000001</v>
      </c>
      <c r="Q20" s="196">
        <v>1.76</v>
      </c>
      <c r="R20" s="196">
        <v>9.02</v>
      </c>
      <c r="S20" s="196">
        <v>5.83</v>
      </c>
      <c r="T20" s="196">
        <v>0</v>
      </c>
      <c r="U20" s="196">
        <v>2.46</v>
      </c>
      <c r="V20" s="196">
        <v>5.26</v>
      </c>
      <c r="W20" s="196">
        <v>10.78</v>
      </c>
      <c r="X20" s="196">
        <v>35.99</v>
      </c>
      <c r="Y20" s="196">
        <v>0</v>
      </c>
      <c r="Z20" s="196">
        <v>64.64</v>
      </c>
      <c r="AA20" s="196">
        <v>20.420000000000002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20.059999999999999</v>
      </c>
      <c r="E21" s="196">
        <v>0</v>
      </c>
      <c r="F21" s="196">
        <v>7.92</v>
      </c>
      <c r="G21" s="196">
        <v>22.9</v>
      </c>
      <c r="H21" s="196">
        <v>0</v>
      </c>
      <c r="I21" s="196">
        <v>10.11</v>
      </c>
      <c r="J21" s="196">
        <v>30.81</v>
      </c>
      <c r="K21" s="196">
        <v>238.13</v>
      </c>
      <c r="L21" s="196">
        <v>4.63</v>
      </c>
      <c r="M21" s="196">
        <v>2.2799999999999998</v>
      </c>
      <c r="N21" s="196">
        <v>1.04</v>
      </c>
      <c r="O21" s="196">
        <v>2.94</v>
      </c>
      <c r="P21" s="196">
        <v>1.1000000000000001</v>
      </c>
      <c r="Q21" s="196">
        <v>1.76</v>
      </c>
      <c r="R21" s="196">
        <v>9.02</v>
      </c>
      <c r="S21" s="196">
        <v>5.83</v>
      </c>
      <c r="T21" s="196">
        <v>0</v>
      </c>
      <c r="U21" s="196">
        <v>2.46</v>
      </c>
      <c r="V21" s="196">
        <v>5.26</v>
      </c>
      <c r="W21" s="196">
        <v>10.78</v>
      </c>
      <c r="X21" s="196">
        <v>35.99</v>
      </c>
      <c r="Y21" s="196">
        <v>0</v>
      </c>
      <c r="Z21" s="196">
        <v>64.64</v>
      </c>
      <c r="AA21" s="196">
        <v>20.420000000000002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20.059999999999999</v>
      </c>
      <c r="E22" s="196">
        <v>0</v>
      </c>
      <c r="F22" s="196">
        <v>7.87</v>
      </c>
      <c r="G22" s="196">
        <v>22.9</v>
      </c>
      <c r="H22" s="196">
        <v>0</v>
      </c>
      <c r="I22" s="196">
        <v>10.11</v>
      </c>
      <c r="J22" s="196">
        <v>30.81</v>
      </c>
      <c r="K22" s="196">
        <v>238.13</v>
      </c>
      <c r="L22" s="196">
        <v>4.63</v>
      </c>
      <c r="M22" s="196">
        <v>2.2799999999999998</v>
      </c>
      <c r="N22" s="196">
        <v>1.04</v>
      </c>
      <c r="O22" s="196">
        <v>2.94</v>
      </c>
      <c r="P22" s="196">
        <v>1.1000000000000001</v>
      </c>
      <c r="Q22" s="196">
        <v>1.76</v>
      </c>
      <c r="R22" s="196">
        <v>9.02</v>
      </c>
      <c r="S22" s="196">
        <v>5.83</v>
      </c>
      <c r="T22" s="196">
        <v>0</v>
      </c>
      <c r="U22" s="196">
        <v>2.46</v>
      </c>
      <c r="V22" s="196">
        <v>5.26</v>
      </c>
      <c r="W22" s="196">
        <v>0.82</v>
      </c>
      <c r="X22" s="196">
        <v>2.6</v>
      </c>
      <c r="Y22" s="196">
        <v>0</v>
      </c>
      <c r="Z22" s="196">
        <v>64.64</v>
      </c>
      <c r="AA22" s="196">
        <v>20.420000000000002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20.059999999999999</v>
      </c>
      <c r="E23" s="196">
        <v>0</v>
      </c>
      <c r="F23" s="196">
        <v>7.87</v>
      </c>
      <c r="G23" s="196">
        <v>22.9</v>
      </c>
      <c r="H23" s="196">
        <v>0</v>
      </c>
      <c r="I23" s="196">
        <v>10.11</v>
      </c>
      <c r="J23" s="196">
        <v>30.81</v>
      </c>
      <c r="K23" s="196">
        <v>190.13</v>
      </c>
      <c r="L23" s="196">
        <v>0.79</v>
      </c>
      <c r="M23" s="196">
        <v>2.2799999999999998</v>
      </c>
      <c r="N23" s="196">
        <v>1.04</v>
      </c>
      <c r="O23" s="196">
        <v>2.94</v>
      </c>
      <c r="P23" s="196">
        <v>1.1000000000000001</v>
      </c>
      <c r="Q23" s="196">
        <v>0.19</v>
      </c>
      <c r="R23" s="196">
        <v>3.61</v>
      </c>
      <c r="S23" s="196">
        <v>1.85</v>
      </c>
      <c r="T23" s="196">
        <v>0</v>
      </c>
      <c r="U23" s="196">
        <v>2.46</v>
      </c>
      <c r="V23" s="196">
        <v>2.5499999999999998</v>
      </c>
      <c r="W23" s="196">
        <v>1.51</v>
      </c>
      <c r="X23" s="196">
        <v>10.119999999999999</v>
      </c>
      <c r="Y23" s="196">
        <v>0</v>
      </c>
      <c r="Z23" s="196">
        <v>4.9000000000000004</v>
      </c>
      <c r="AA23" s="196">
        <v>1.59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20.059999999999999</v>
      </c>
      <c r="E24" s="196">
        <v>0</v>
      </c>
      <c r="F24" s="196">
        <v>7.87</v>
      </c>
      <c r="G24" s="196">
        <v>22.9</v>
      </c>
      <c r="H24" s="196">
        <v>0</v>
      </c>
      <c r="I24" s="196">
        <v>10.11</v>
      </c>
      <c r="J24" s="196">
        <v>30.81</v>
      </c>
      <c r="K24" s="196">
        <v>142.13999999999999</v>
      </c>
      <c r="L24" s="196">
        <v>0.79</v>
      </c>
      <c r="M24" s="196">
        <v>2.2799999999999998</v>
      </c>
      <c r="N24" s="196">
        <v>1.04</v>
      </c>
      <c r="O24" s="196">
        <v>2.94</v>
      </c>
      <c r="P24" s="196">
        <v>1.1000000000000001</v>
      </c>
      <c r="Q24" s="196">
        <v>0.19</v>
      </c>
      <c r="R24" s="196">
        <v>0.75</v>
      </c>
      <c r="S24" s="196">
        <v>0.46</v>
      </c>
      <c r="T24" s="196">
        <v>0</v>
      </c>
      <c r="U24" s="196">
        <v>2.46</v>
      </c>
      <c r="V24" s="196">
        <v>0.36</v>
      </c>
      <c r="W24" s="196">
        <v>0.82</v>
      </c>
      <c r="X24" s="196">
        <v>2.6</v>
      </c>
      <c r="Y24" s="196">
        <v>0</v>
      </c>
      <c r="Z24" s="196">
        <v>4.9000000000000004</v>
      </c>
      <c r="AA24" s="196">
        <v>1.59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20.059999999999999</v>
      </c>
      <c r="E25" s="196">
        <v>0</v>
      </c>
      <c r="F25" s="196">
        <v>7.87</v>
      </c>
      <c r="G25" s="196">
        <v>22.9</v>
      </c>
      <c r="H25" s="196">
        <v>0</v>
      </c>
      <c r="I25" s="196">
        <v>10.11</v>
      </c>
      <c r="J25" s="196">
        <v>30.81</v>
      </c>
      <c r="K25" s="196">
        <v>94.14</v>
      </c>
      <c r="L25" s="196">
        <v>0.79</v>
      </c>
      <c r="M25" s="196">
        <v>2.2799999999999998</v>
      </c>
      <c r="N25" s="196">
        <v>1.04</v>
      </c>
      <c r="O25" s="196">
        <v>2.94</v>
      </c>
      <c r="P25" s="196">
        <v>1.1000000000000001</v>
      </c>
      <c r="Q25" s="196">
        <v>0.19</v>
      </c>
      <c r="R25" s="196">
        <v>0.75</v>
      </c>
      <c r="S25" s="196">
        <v>0.46</v>
      </c>
      <c r="T25" s="196">
        <v>0</v>
      </c>
      <c r="U25" s="196">
        <v>2.46</v>
      </c>
      <c r="V25" s="196">
        <v>0.36</v>
      </c>
      <c r="W25" s="196">
        <v>1.0900000000000001</v>
      </c>
      <c r="X25" s="196">
        <v>3.64</v>
      </c>
      <c r="Y25" s="196">
        <v>0</v>
      </c>
      <c r="Z25" s="196">
        <v>4.9000000000000004</v>
      </c>
      <c r="AA25" s="196">
        <v>1.59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20.059999999999999</v>
      </c>
      <c r="E26" s="196">
        <v>0</v>
      </c>
      <c r="F26" s="196">
        <v>7.87</v>
      </c>
      <c r="G26" s="196">
        <v>22.9</v>
      </c>
      <c r="H26" s="196">
        <v>0</v>
      </c>
      <c r="I26" s="196">
        <v>10.11</v>
      </c>
      <c r="J26" s="196">
        <v>30.81</v>
      </c>
      <c r="K26" s="196">
        <v>46.15</v>
      </c>
      <c r="L26" s="196">
        <v>0.79</v>
      </c>
      <c r="M26" s="196">
        <v>2.2799999999999998</v>
      </c>
      <c r="N26" s="196">
        <v>1.04</v>
      </c>
      <c r="O26" s="196">
        <v>2.94</v>
      </c>
      <c r="P26" s="196">
        <v>1.1000000000000001</v>
      </c>
      <c r="Q26" s="196">
        <v>0.19</v>
      </c>
      <c r="R26" s="196">
        <v>0.75</v>
      </c>
      <c r="S26" s="196">
        <v>0.46</v>
      </c>
      <c r="T26" s="196">
        <v>0</v>
      </c>
      <c r="U26" s="196">
        <v>2.46</v>
      </c>
      <c r="V26" s="196">
        <v>1.07</v>
      </c>
      <c r="W26" s="196">
        <v>0.82</v>
      </c>
      <c r="X26" s="196">
        <v>2.6</v>
      </c>
      <c r="Y26" s="196">
        <v>0</v>
      </c>
      <c r="Z26" s="196">
        <v>4.9000000000000004</v>
      </c>
      <c r="AA26" s="196">
        <v>1.59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20.059999999999999</v>
      </c>
      <c r="E27" s="196">
        <v>0</v>
      </c>
      <c r="F27" s="196">
        <v>7.87</v>
      </c>
      <c r="G27" s="196">
        <v>22.9</v>
      </c>
      <c r="H27" s="196">
        <v>0</v>
      </c>
      <c r="I27" s="196">
        <v>10.11</v>
      </c>
      <c r="J27" s="196">
        <v>30.81</v>
      </c>
      <c r="K27" s="196">
        <v>20.329999999999998</v>
      </c>
      <c r="L27" s="196">
        <v>0.79</v>
      </c>
      <c r="M27" s="196">
        <v>2.2799999999999998</v>
      </c>
      <c r="N27" s="196">
        <v>1.04</v>
      </c>
      <c r="O27" s="196">
        <v>2.94</v>
      </c>
      <c r="P27" s="196">
        <v>1.1000000000000001</v>
      </c>
      <c r="Q27" s="196">
        <v>0.18</v>
      </c>
      <c r="R27" s="196">
        <v>0.74</v>
      </c>
      <c r="S27" s="196">
        <v>0.89</v>
      </c>
      <c r="T27" s="196">
        <v>0</v>
      </c>
      <c r="U27" s="196">
        <v>2.46</v>
      </c>
      <c r="V27" s="196">
        <v>0.37</v>
      </c>
      <c r="W27" s="196">
        <v>0.82</v>
      </c>
      <c r="X27" s="196">
        <v>2.6</v>
      </c>
      <c r="Y27" s="196">
        <v>0</v>
      </c>
      <c r="Z27" s="196">
        <v>4.9000000000000004</v>
      </c>
      <c r="AA27" s="196">
        <v>1.59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242.99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20.059999999999999</v>
      </c>
      <c r="E28" s="196">
        <v>0</v>
      </c>
      <c r="F28" s="196">
        <v>7.87</v>
      </c>
      <c r="G28" s="196">
        <v>22.9</v>
      </c>
      <c r="H28" s="196">
        <v>0</v>
      </c>
      <c r="I28" s="196">
        <v>10.11</v>
      </c>
      <c r="J28" s="196">
        <v>30.81</v>
      </c>
      <c r="K28" s="196">
        <v>20.32</v>
      </c>
      <c r="L28" s="196">
        <v>0.88</v>
      </c>
      <c r="M28" s="196">
        <v>2.2799999999999998</v>
      </c>
      <c r="N28" s="196">
        <v>1.04</v>
      </c>
      <c r="O28" s="196">
        <v>2.94</v>
      </c>
      <c r="P28" s="196">
        <v>1.1000000000000001</v>
      </c>
      <c r="Q28" s="196">
        <v>0.18</v>
      </c>
      <c r="R28" s="196">
        <v>0.83</v>
      </c>
      <c r="S28" s="196">
        <v>0.47</v>
      </c>
      <c r="T28" s="196">
        <v>0</v>
      </c>
      <c r="U28" s="196">
        <v>2.46</v>
      </c>
      <c r="V28" s="196">
        <v>0.36</v>
      </c>
      <c r="W28" s="196">
        <v>0.82</v>
      </c>
      <c r="X28" s="196">
        <v>2.6</v>
      </c>
      <c r="Y28" s="196">
        <v>0</v>
      </c>
      <c r="Z28" s="196">
        <v>4.9000000000000004</v>
      </c>
      <c r="AA28" s="196">
        <v>1.59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-16.95</v>
      </c>
      <c r="AL28" s="196">
        <v>0</v>
      </c>
      <c r="AM28" s="196">
        <v>0</v>
      </c>
      <c r="AN28" s="196">
        <v>0</v>
      </c>
      <c r="AO28" s="196">
        <v>142.99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20.059999999999999</v>
      </c>
      <c r="E29" s="196">
        <v>0</v>
      </c>
      <c r="F29" s="196">
        <v>7.87</v>
      </c>
      <c r="G29" s="196">
        <v>22.9</v>
      </c>
      <c r="H29" s="196">
        <v>0</v>
      </c>
      <c r="I29" s="196">
        <v>10.11</v>
      </c>
      <c r="J29" s="196">
        <v>30.81</v>
      </c>
      <c r="K29" s="196">
        <v>20.32</v>
      </c>
      <c r="L29" s="196">
        <v>0.79</v>
      </c>
      <c r="M29" s="196">
        <v>2.2799999999999998</v>
      </c>
      <c r="N29" s="196">
        <v>1.04</v>
      </c>
      <c r="O29" s="196">
        <v>2.94</v>
      </c>
      <c r="P29" s="196">
        <v>1.1000000000000001</v>
      </c>
      <c r="Q29" s="196">
        <v>0.18</v>
      </c>
      <c r="R29" s="196">
        <v>0.75</v>
      </c>
      <c r="S29" s="196">
        <v>0.47</v>
      </c>
      <c r="T29" s="196">
        <v>0</v>
      </c>
      <c r="U29" s="196">
        <v>2.46</v>
      </c>
      <c r="V29" s="196">
        <v>0.36</v>
      </c>
      <c r="W29" s="196">
        <v>0.82</v>
      </c>
      <c r="X29" s="196">
        <v>2.6</v>
      </c>
      <c r="Y29" s="196">
        <v>0</v>
      </c>
      <c r="Z29" s="196">
        <v>4.9000000000000004</v>
      </c>
      <c r="AA29" s="196">
        <v>1.59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-6.95</v>
      </c>
      <c r="AL29" s="196">
        <v>0</v>
      </c>
      <c r="AM29" s="196">
        <v>0</v>
      </c>
      <c r="AN29" s="196">
        <v>0</v>
      </c>
      <c r="AO29" s="196">
        <v>72.989999999999995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20.059999999999999</v>
      </c>
      <c r="E30" s="196">
        <v>0</v>
      </c>
      <c r="F30" s="196">
        <v>7.87</v>
      </c>
      <c r="G30" s="196">
        <v>22.9</v>
      </c>
      <c r="H30" s="196">
        <v>0</v>
      </c>
      <c r="I30" s="196">
        <v>10.11</v>
      </c>
      <c r="J30" s="196">
        <v>30.81</v>
      </c>
      <c r="K30" s="196">
        <v>20.32</v>
      </c>
      <c r="L30" s="196">
        <v>0.79</v>
      </c>
      <c r="M30" s="196">
        <v>2.2799999999999998</v>
      </c>
      <c r="N30" s="196">
        <v>1.04</v>
      </c>
      <c r="O30" s="196">
        <v>2.94</v>
      </c>
      <c r="P30" s="196">
        <v>1.1000000000000001</v>
      </c>
      <c r="Q30" s="196">
        <v>0.18</v>
      </c>
      <c r="R30" s="196">
        <v>0.75</v>
      </c>
      <c r="S30" s="196">
        <v>0.47</v>
      </c>
      <c r="T30" s="196">
        <v>0</v>
      </c>
      <c r="U30" s="196">
        <v>2.46</v>
      </c>
      <c r="V30" s="196">
        <v>0.36</v>
      </c>
      <c r="W30" s="196">
        <v>0.82</v>
      </c>
      <c r="X30" s="196">
        <v>2.6</v>
      </c>
      <c r="Y30" s="196">
        <v>0</v>
      </c>
      <c r="Z30" s="196">
        <v>4.9000000000000004</v>
      </c>
      <c r="AA30" s="196">
        <v>1.59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-6.95</v>
      </c>
      <c r="AL30" s="196">
        <v>0</v>
      </c>
      <c r="AM30" s="196">
        <v>0</v>
      </c>
      <c r="AN30" s="196">
        <v>0</v>
      </c>
      <c r="AO30" s="196">
        <v>72.989999999999995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20.059999999999999</v>
      </c>
      <c r="E31" s="196">
        <v>0</v>
      </c>
      <c r="F31" s="196">
        <v>7.87</v>
      </c>
      <c r="G31" s="196">
        <v>22.9</v>
      </c>
      <c r="H31" s="196">
        <v>0</v>
      </c>
      <c r="I31" s="196">
        <v>10.11</v>
      </c>
      <c r="J31" s="196">
        <v>30.81</v>
      </c>
      <c r="K31" s="196">
        <v>20.32</v>
      </c>
      <c r="L31" s="196">
        <v>0.79</v>
      </c>
      <c r="M31" s="196">
        <v>2.2799999999999998</v>
      </c>
      <c r="N31" s="196">
        <v>1.04</v>
      </c>
      <c r="O31" s="196">
        <v>2.94</v>
      </c>
      <c r="P31" s="196">
        <v>1.1000000000000001</v>
      </c>
      <c r="Q31" s="196">
        <v>0.18</v>
      </c>
      <c r="R31" s="196">
        <v>0.75</v>
      </c>
      <c r="S31" s="196">
        <v>0.47</v>
      </c>
      <c r="T31" s="196">
        <v>0</v>
      </c>
      <c r="U31" s="196">
        <v>2.46</v>
      </c>
      <c r="V31" s="196">
        <v>0.36</v>
      </c>
      <c r="W31" s="196">
        <v>0.82</v>
      </c>
      <c r="X31" s="196">
        <v>2.6</v>
      </c>
      <c r="Y31" s="196">
        <v>0</v>
      </c>
      <c r="Z31" s="196">
        <v>4.9000000000000004</v>
      </c>
      <c r="AA31" s="196">
        <v>1.59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-6.95</v>
      </c>
      <c r="AL31" s="196">
        <v>0</v>
      </c>
      <c r="AM31" s="196">
        <v>0</v>
      </c>
      <c r="AN31" s="196">
        <v>0</v>
      </c>
      <c r="AO31" s="196">
        <v>72.989999999999995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20.059999999999999</v>
      </c>
      <c r="E32" s="196">
        <v>0</v>
      </c>
      <c r="F32" s="196">
        <v>7.87</v>
      </c>
      <c r="G32" s="196">
        <v>22.9</v>
      </c>
      <c r="H32" s="196">
        <v>0</v>
      </c>
      <c r="I32" s="196">
        <v>10.11</v>
      </c>
      <c r="J32" s="196">
        <v>30.81</v>
      </c>
      <c r="K32" s="196">
        <v>20.32</v>
      </c>
      <c r="L32" s="196">
        <v>0.79</v>
      </c>
      <c r="M32" s="196">
        <v>2.2799999999999998</v>
      </c>
      <c r="N32" s="196">
        <v>1.04</v>
      </c>
      <c r="O32" s="196">
        <v>2.94</v>
      </c>
      <c r="P32" s="196">
        <v>1.1000000000000001</v>
      </c>
      <c r="Q32" s="196">
        <v>0.18</v>
      </c>
      <c r="R32" s="196">
        <v>0.75</v>
      </c>
      <c r="S32" s="196">
        <v>0.47</v>
      </c>
      <c r="T32" s="196">
        <v>0</v>
      </c>
      <c r="U32" s="196">
        <v>2.46</v>
      </c>
      <c r="V32" s="196">
        <v>0.36</v>
      </c>
      <c r="W32" s="196">
        <v>0.82</v>
      </c>
      <c r="X32" s="196">
        <v>2.6</v>
      </c>
      <c r="Y32" s="196">
        <v>0</v>
      </c>
      <c r="Z32" s="196">
        <v>4.9000000000000004</v>
      </c>
      <c r="AA32" s="196">
        <v>1.59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-6.95</v>
      </c>
      <c r="AL32" s="196">
        <v>0</v>
      </c>
      <c r="AM32" s="196">
        <v>0</v>
      </c>
      <c r="AN32" s="196">
        <v>0</v>
      </c>
      <c r="AO32" s="196">
        <v>72.989999999999995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20.059999999999999</v>
      </c>
      <c r="E33" s="196">
        <v>0</v>
      </c>
      <c r="F33" s="196">
        <v>7.87</v>
      </c>
      <c r="G33" s="196">
        <v>22.9</v>
      </c>
      <c r="H33" s="196">
        <v>0</v>
      </c>
      <c r="I33" s="196">
        <v>10.11</v>
      </c>
      <c r="J33" s="196">
        <v>30.81</v>
      </c>
      <c r="K33" s="196">
        <v>20.32</v>
      </c>
      <c r="L33" s="196">
        <v>0.79</v>
      </c>
      <c r="M33" s="196">
        <v>2.2799999999999998</v>
      </c>
      <c r="N33" s="196">
        <v>1.04</v>
      </c>
      <c r="O33" s="196">
        <v>2.94</v>
      </c>
      <c r="P33" s="196">
        <v>1.1000000000000001</v>
      </c>
      <c r="Q33" s="196">
        <v>0.18</v>
      </c>
      <c r="R33" s="196">
        <v>0.75</v>
      </c>
      <c r="S33" s="196">
        <v>0.47</v>
      </c>
      <c r="T33" s="196">
        <v>0</v>
      </c>
      <c r="U33" s="196">
        <v>2.34</v>
      </c>
      <c r="V33" s="196">
        <v>0.36</v>
      </c>
      <c r="W33" s="196">
        <v>0.82</v>
      </c>
      <c r="X33" s="196">
        <v>2.6</v>
      </c>
      <c r="Y33" s="196">
        <v>0</v>
      </c>
      <c r="Z33" s="196">
        <v>4.9000000000000004</v>
      </c>
      <c r="AA33" s="196">
        <v>1.59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-3.95</v>
      </c>
      <c r="AL33" s="196">
        <v>0</v>
      </c>
      <c r="AM33" s="196">
        <v>0</v>
      </c>
      <c r="AN33" s="196">
        <v>0</v>
      </c>
      <c r="AO33" s="196">
        <v>72.989999999999995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20.059999999999999</v>
      </c>
      <c r="E34" s="196">
        <v>0</v>
      </c>
      <c r="F34" s="196">
        <v>7.87</v>
      </c>
      <c r="G34" s="196">
        <v>22.9</v>
      </c>
      <c r="H34" s="196">
        <v>0</v>
      </c>
      <c r="I34" s="196">
        <v>10.11</v>
      </c>
      <c r="J34" s="196">
        <v>30.81</v>
      </c>
      <c r="K34" s="196">
        <v>20.32</v>
      </c>
      <c r="L34" s="196">
        <v>0.79</v>
      </c>
      <c r="M34" s="196">
        <v>2.2799999999999998</v>
      </c>
      <c r="N34" s="196">
        <v>1.04</v>
      </c>
      <c r="O34" s="196">
        <v>2.94</v>
      </c>
      <c r="P34" s="196">
        <v>1.1000000000000001</v>
      </c>
      <c r="Q34" s="196">
        <v>0.18</v>
      </c>
      <c r="R34" s="196">
        <v>0.75</v>
      </c>
      <c r="S34" s="196">
        <v>0.47</v>
      </c>
      <c r="T34" s="196">
        <v>0</v>
      </c>
      <c r="U34" s="196">
        <v>2.2599999999999998</v>
      </c>
      <c r="V34" s="196">
        <v>0.36</v>
      </c>
      <c r="W34" s="196">
        <v>0.82</v>
      </c>
      <c r="X34" s="196">
        <v>2.6</v>
      </c>
      <c r="Y34" s="196">
        <v>0</v>
      </c>
      <c r="Z34" s="196">
        <v>4.9000000000000004</v>
      </c>
      <c r="AA34" s="196">
        <v>1.59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-2.95</v>
      </c>
      <c r="AL34" s="196">
        <v>0</v>
      </c>
      <c r="AM34" s="196">
        <v>0</v>
      </c>
      <c r="AN34" s="196">
        <v>0</v>
      </c>
      <c r="AO34" s="196">
        <v>72.989999999999995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20.059999999999999</v>
      </c>
      <c r="E35" s="196">
        <v>0</v>
      </c>
      <c r="F35" s="196">
        <v>7.87</v>
      </c>
      <c r="G35" s="196">
        <v>22.9</v>
      </c>
      <c r="H35" s="196">
        <v>0</v>
      </c>
      <c r="I35" s="196">
        <v>10.11</v>
      </c>
      <c r="J35" s="196">
        <v>30.81</v>
      </c>
      <c r="K35" s="196">
        <v>20.32</v>
      </c>
      <c r="L35" s="196">
        <v>0.79</v>
      </c>
      <c r="M35" s="196">
        <v>2.2799999999999998</v>
      </c>
      <c r="N35" s="196">
        <v>1.04</v>
      </c>
      <c r="O35" s="196">
        <v>2.94</v>
      </c>
      <c r="P35" s="196">
        <v>1.1000000000000001</v>
      </c>
      <c r="Q35" s="196">
        <v>0.18</v>
      </c>
      <c r="R35" s="196">
        <v>0.75</v>
      </c>
      <c r="S35" s="196">
        <v>0.47</v>
      </c>
      <c r="T35" s="196">
        <v>0</v>
      </c>
      <c r="U35" s="196">
        <v>2.1800000000000002</v>
      </c>
      <c r="V35" s="196">
        <v>0.36</v>
      </c>
      <c r="W35" s="196">
        <v>0.82</v>
      </c>
      <c r="X35" s="196">
        <v>2.6</v>
      </c>
      <c r="Y35" s="196">
        <v>0</v>
      </c>
      <c r="Z35" s="196">
        <v>4.9000000000000004</v>
      </c>
      <c r="AA35" s="196">
        <v>1.59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-2.95</v>
      </c>
      <c r="AL35" s="196">
        <v>0</v>
      </c>
      <c r="AM35" s="196">
        <v>0</v>
      </c>
      <c r="AN35" s="196">
        <v>0</v>
      </c>
      <c r="AO35" s="196">
        <v>72.989999999999995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20.059999999999999</v>
      </c>
      <c r="E36" s="196">
        <v>0</v>
      </c>
      <c r="F36" s="196">
        <v>7.87</v>
      </c>
      <c r="G36" s="196">
        <v>22.9</v>
      </c>
      <c r="H36" s="196">
        <v>0</v>
      </c>
      <c r="I36" s="196">
        <v>10.11</v>
      </c>
      <c r="J36" s="196">
        <v>30.81</v>
      </c>
      <c r="K36" s="196">
        <v>20.32</v>
      </c>
      <c r="L36" s="196">
        <v>0.79</v>
      </c>
      <c r="M36" s="196">
        <v>2.2799999999999998</v>
      </c>
      <c r="N36" s="196">
        <v>1.04</v>
      </c>
      <c r="O36" s="196">
        <v>2.94</v>
      </c>
      <c r="P36" s="196">
        <v>1.1000000000000001</v>
      </c>
      <c r="Q36" s="196">
        <v>0.18</v>
      </c>
      <c r="R36" s="196">
        <v>0.75</v>
      </c>
      <c r="S36" s="196">
        <v>0.47</v>
      </c>
      <c r="T36" s="196">
        <v>0</v>
      </c>
      <c r="U36" s="196">
        <v>2.0299999999999998</v>
      </c>
      <c r="V36" s="196">
        <v>0.36</v>
      </c>
      <c r="W36" s="196">
        <v>0.82</v>
      </c>
      <c r="X36" s="196">
        <v>2.6</v>
      </c>
      <c r="Y36" s="196">
        <v>0</v>
      </c>
      <c r="Z36" s="196">
        <v>4.9000000000000004</v>
      </c>
      <c r="AA36" s="196">
        <v>1.59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-2.95</v>
      </c>
      <c r="AL36" s="196">
        <v>0</v>
      </c>
      <c r="AM36" s="196">
        <v>0</v>
      </c>
      <c r="AN36" s="196">
        <v>0</v>
      </c>
      <c r="AO36" s="196">
        <v>72.989999999999995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20.059999999999999</v>
      </c>
      <c r="E37" s="196">
        <v>0</v>
      </c>
      <c r="F37" s="196">
        <v>7.87</v>
      </c>
      <c r="G37" s="196">
        <v>22.9</v>
      </c>
      <c r="H37" s="196">
        <v>0</v>
      </c>
      <c r="I37" s="196">
        <v>10.11</v>
      </c>
      <c r="J37" s="196">
        <v>30.81</v>
      </c>
      <c r="K37" s="196">
        <v>20.32</v>
      </c>
      <c r="L37" s="196">
        <v>0.79</v>
      </c>
      <c r="M37" s="196">
        <v>2.2799999999999998</v>
      </c>
      <c r="N37" s="196">
        <v>1.04</v>
      </c>
      <c r="O37" s="196">
        <v>2.94</v>
      </c>
      <c r="P37" s="196">
        <v>1.1000000000000001</v>
      </c>
      <c r="Q37" s="196">
        <v>0.18</v>
      </c>
      <c r="R37" s="196">
        <v>0.75</v>
      </c>
      <c r="S37" s="196">
        <v>0.47</v>
      </c>
      <c r="T37" s="196">
        <v>0</v>
      </c>
      <c r="U37" s="196">
        <v>2.0299999999999998</v>
      </c>
      <c r="V37" s="196">
        <v>0.36</v>
      </c>
      <c r="W37" s="196">
        <v>0.82</v>
      </c>
      <c r="X37" s="196">
        <v>2.6</v>
      </c>
      <c r="Y37" s="196">
        <v>0</v>
      </c>
      <c r="Z37" s="196">
        <v>4.9000000000000004</v>
      </c>
      <c r="AA37" s="196">
        <v>1.59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-2.95</v>
      </c>
      <c r="AL37" s="196">
        <v>0</v>
      </c>
      <c r="AM37" s="196">
        <v>0</v>
      </c>
      <c r="AN37" s="196">
        <v>0</v>
      </c>
      <c r="AO37" s="196">
        <v>72.989999999999995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20.059999999999999</v>
      </c>
      <c r="E38" s="196">
        <v>0</v>
      </c>
      <c r="F38" s="196">
        <v>7.87</v>
      </c>
      <c r="G38" s="196">
        <v>22.9</v>
      </c>
      <c r="H38" s="196">
        <v>0</v>
      </c>
      <c r="I38" s="196">
        <v>10.11</v>
      </c>
      <c r="J38" s="196">
        <v>30.81</v>
      </c>
      <c r="K38" s="196">
        <v>20.32</v>
      </c>
      <c r="L38" s="196">
        <v>0.79</v>
      </c>
      <c r="M38" s="196">
        <v>2.2799999999999998</v>
      </c>
      <c r="N38" s="196">
        <v>1.04</v>
      </c>
      <c r="O38" s="196">
        <v>2.94</v>
      </c>
      <c r="P38" s="196">
        <v>1.1000000000000001</v>
      </c>
      <c r="Q38" s="196">
        <v>0.18</v>
      </c>
      <c r="R38" s="196">
        <v>0.75</v>
      </c>
      <c r="S38" s="196">
        <v>0.47</v>
      </c>
      <c r="T38" s="196">
        <v>0</v>
      </c>
      <c r="U38" s="196">
        <v>2.0299999999999998</v>
      </c>
      <c r="V38" s="196">
        <v>0.36</v>
      </c>
      <c r="W38" s="196">
        <v>0.82</v>
      </c>
      <c r="X38" s="196">
        <v>2.6</v>
      </c>
      <c r="Y38" s="196">
        <v>0</v>
      </c>
      <c r="Z38" s="196">
        <v>4.9000000000000004</v>
      </c>
      <c r="AA38" s="196">
        <v>1.59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-2.95</v>
      </c>
      <c r="AL38" s="196">
        <v>0</v>
      </c>
      <c r="AM38" s="196">
        <v>0</v>
      </c>
      <c r="AN38" s="196">
        <v>0</v>
      </c>
      <c r="AO38" s="196">
        <v>72.989999999999995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20.059999999999999</v>
      </c>
      <c r="E39" s="196">
        <v>0</v>
      </c>
      <c r="F39" s="196">
        <v>7.87</v>
      </c>
      <c r="G39" s="196">
        <v>22.9</v>
      </c>
      <c r="H39" s="196">
        <v>0</v>
      </c>
      <c r="I39" s="196">
        <v>10.11</v>
      </c>
      <c r="J39" s="196">
        <v>30.81</v>
      </c>
      <c r="K39" s="196">
        <v>20.32</v>
      </c>
      <c r="L39" s="196">
        <v>0.79</v>
      </c>
      <c r="M39" s="196">
        <v>2.2799999999999998</v>
      </c>
      <c r="N39" s="196">
        <v>1.04</v>
      </c>
      <c r="O39" s="196">
        <v>2.94</v>
      </c>
      <c r="P39" s="196">
        <v>1.1000000000000001</v>
      </c>
      <c r="Q39" s="196">
        <v>0.18</v>
      </c>
      <c r="R39" s="196">
        <v>0.75</v>
      </c>
      <c r="S39" s="196">
        <v>0.47</v>
      </c>
      <c r="T39" s="196">
        <v>0</v>
      </c>
      <c r="U39" s="196">
        <v>2.0299999999999998</v>
      </c>
      <c r="V39" s="196">
        <v>0.36</v>
      </c>
      <c r="W39" s="196">
        <v>0.82</v>
      </c>
      <c r="X39" s="196">
        <v>2.6</v>
      </c>
      <c r="Y39" s="196">
        <v>0</v>
      </c>
      <c r="Z39" s="196">
        <v>4.9000000000000004</v>
      </c>
      <c r="AA39" s="196">
        <v>1.59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-2.95</v>
      </c>
      <c r="AL39" s="196">
        <v>0</v>
      </c>
      <c r="AM39" s="196">
        <v>0</v>
      </c>
      <c r="AN39" s="196">
        <v>0</v>
      </c>
      <c r="AO39" s="196">
        <v>72.989999999999995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20.059999999999999</v>
      </c>
      <c r="E40" s="196">
        <v>0</v>
      </c>
      <c r="F40" s="196">
        <v>7.87</v>
      </c>
      <c r="G40" s="196">
        <v>22.9</v>
      </c>
      <c r="H40" s="196">
        <v>0</v>
      </c>
      <c r="I40" s="196">
        <v>10.11</v>
      </c>
      <c r="J40" s="196">
        <v>30.81</v>
      </c>
      <c r="K40" s="196">
        <v>20.32</v>
      </c>
      <c r="L40" s="196">
        <v>0.79</v>
      </c>
      <c r="M40" s="196">
        <v>2.2799999999999998</v>
      </c>
      <c r="N40" s="196">
        <v>1.04</v>
      </c>
      <c r="O40" s="196">
        <v>2.94</v>
      </c>
      <c r="P40" s="196">
        <v>1.1000000000000001</v>
      </c>
      <c r="Q40" s="196">
        <v>0.18</v>
      </c>
      <c r="R40" s="196">
        <v>0.75</v>
      </c>
      <c r="S40" s="196">
        <v>0.47</v>
      </c>
      <c r="T40" s="196">
        <v>0</v>
      </c>
      <c r="U40" s="196">
        <v>2.0299999999999998</v>
      </c>
      <c r="V40" s="196">
        <v>0.36</v>
      </c>
      <c r="W40" s="196">
        <v>0.82</v>
      </c>
      <c r="X40" s="196">
        <v>2.6</v>
      </c>
      <c r="Y40" s="196">
        <v>0</v>
      </c>
      <c r="Z40" s="196">
        <v>4.9000000000000004</v>
      </c>
      <c r="AA40" s="196">
        <v>1.59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-2.95</v>
      </c>
      <c r="AL40" s="196">
        <v>0</v>
      </c>
      <c r="AM40" s="196">
        <v>0</v>
      </c>
      <c r="AN40" s="196">
        <v>0</v>
      </c>
      <c r="AO40" s="196">
        <v>72.989999999999995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20.059999999999999</v>
      </c>
      <c r="E41" s="196">
        <v>0</v>
      </c>
      <c r="F41" s="196">
        <v>7.87</v>
      </c>
      <c r="G41" s="196">
        <v>22.9</v>
      </c>
      <c r="H41" s="196">
        <v>0</v>
      </c>
      <c r="I41" s="196">
        <v>10.11</v>
      </c>
      <c r="J41" s="196">
        <v>30.81</v>
      </c>
      <c r="K41" s="196">
        <v>20.32</v>
      </c>
      <c r="L41" s="196">
        <v>0.79</v>
      </c>
      <c r="M41" s="196">
        <v>2.2799999999999998</v>
      </c>
      <c r="N41" s="196">
        <v>1.04</v>
      </c>
      <c r="O41" s="196">
        <v>2.94</v>
      </c>
      <c r="P41" s="196">
        <v>1.1000000000000001</v>
      </c>
      <c r="Q41" s="196">
        <v>0.18</v>
      </c>
      <c r="R41" s="196">
        <v>0.75</v>
      </c>
      <c r="S41" s="196">
        <v>0.47</v>
      </c>
      <c r="T41" s="196">
        <v>0</v>
      </c>
      <c r="U41" s="196">
        <v>2.0299999999999998</v>
      </c>
      <c r="V41" s="196">
        <v>0.36</v>
      </c>
      <c r="W41" s="196">
        <v>0.82</v>
      </c>
      <c r="X41" s="196">
        <v>2.6</v>
      </c>
      <c r="Y41" s="196">
        <v>0</v>
      </c>
      <c r="Z41" s="196">
        <v>4.9000000000000004</v>
      </c>
      <c r="AA41" s="196">
        <v>1.59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-2.95</v>
      </c>
      <c r="AL41" s="196">
        <v>0</v>
      </c>
      <c r="AM41" s="196">
        <v>0</v>
      </c>
      <c r="AN41" s="196">
        <v>0</v>
      </c>
      <c r="AO41" s="196">
        <v>72.989999999999995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20.059999999999999</v>
      </c>
      <c r="E42" s="196">
        <v>0</v>
      </c>
      <c r="F42" s="196">
        <v>7.87</v>
      </c>
      <c r="G42" s="196">
        <v>22.9</v>
      </c>
      <c r="H42" s="196">
        <v>0</v>
      </c>
      <c r="I42" s="196">
        <v>10.11</v>
      </c>
      <c r="J42" s="196">
        <v>30.81</v>
      </c>
      <c r="K42" s="196">
        <v>20.32</v>
      </c>
      <c r="L42" s="196">
        <v>0.79</v>
      </c>
      <c r="M42" s="196">
        <v>2.2799999999999998</v>
      </c>
      <c r="N42" s="196">
        <v>1.04</v>
      </c>
      <c r="O42" s="196">
        <v>2.94</v>
      </c>
      <c r="P42" s="196">
        <v>1.1000000000000001</v>
      </c>
      <c r="Q42" s="196">
        <v>0.18</v>
      </c>
      <c r="R42" s="196">
        <v>0.75</v>
      </c>
      <c r="S42" s="196">
        <v>0.47</v>
      </c>
      <c r="T42" s="196">
        <v>0</v>
      </c>
      <c r="U42" s="196">
        <v>2.0299999999999998</v>
      </c>
      <c r="V42" s="196">
        <v>0.36</v>
      </c>
      <c r="W42" s="196">
        <v>0.82</v>
      </c>
      <c r="X42" s="196">
        <v>2.6</v>
      </c>
      <c r="Y42" s="196">
        <v>0</v>
      </c>
      <c r="Z42" s="196">
        <v>4.9000000000000004</v>
      </c>
      <c r="AA42" s="196">
        <v>1.59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-2.95</v>
      </c>
      <c r="AL42" s="196">
        <v>0</v>
      </c>
      <c r="AM42" s="196">
        <v>0</v>
      </c>
      <c r="AN42" s="196">
        <v>0</v>
      </c>
      <c r="AO42" s="196">
        <v>72.989999999999995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20.059999999999999</v>
      </c>
      <c r="E43" s="196">
        <v>0</v>
      </c>
      <c r="F43" s="196">
        <v>7.87</v>
      </c>
      <c r="G43" s="196">
        <v>22.9</v>
      </c>
      <c r="H43" s="196">
        <v>0</v>
      </c>
      <c r="I43" s="196">
        <v>10.11</v>
      </c>
      <c r="J43" s="196">
        <v>30.81</v>
      </c>
      <c r="K43" s="196">
        <v>20.32</v>
      </c>
      <c r="L43" s="196">
        <v>0.79</v>
      </c>
      <c r="M43" s="196">
        <v>2.2799999999999998</v>
      </c>
      <c r="N43" s="196">
        <v>1.04</v>
      </c>
      <c r="O43" s="196">
        <v>2.94</v>
      </c>
      <c r="P43" s="196">
        <v>1.1000000000000001</v>
      </c>
      <c r="Q43" s="196">
        <v>0.18</v>
      </c>
      <c r="R43" s="196">
        <v>0.75</v>
      </c>
      <c r="S43" s="196">
        <v>0.47</v>
      </c>
      <c r="T43" s="196">
        <v>0</v>
      </c>
      <c r="U43" s="196">
        <v>2.0299999999999998</v>
      </c>
      <c r="V43" s="196">
        <v>0.36</v>
      </c>
      <c r="W43" s="196">
        <v>0.82</v>
      </c>
      <c r="X43" s="196">
        <v>2.6</v>
      </c>
      <c r="Y43" s="196">
        <v>0</v>
      </c>
      <c r="Z43" s="196">
        <v>4.9000000000000004</v>
      </c>
      <c r="AA43" s="196">
        <v>1.59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-2.95</v>
      </c>
      <c r="AL43" s="196">
        <v>0</v>
      </c>
      <c r="AM43" s="196">
        <v>0</v>
      </c>
      <c r="AN43" s="196">
        <v>0</v>
      </c>
      <c r="AO43" s="196">
        <v>72.989999999999995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19.829999999999998</v>
      </c>
      <c r="E44" s="196">
        <v>0</v>
      </c>
      <c r="F44" s="196">
        <v>7.87</v>
      </c>
      <c r="G44" s="196">
        <v>22.9</v>
      </c>
      <c r="H44" s="196">
        <v>0</v>
      </c>
      <c r="I44" s="196">
        <v>10.11</v>
      </c>
      <c r="J44" s="196">
        <v>30.81</v>
      </c>
      <c r="K44" s="196">
        <v>20.32</v>
      </c>
      <c r="L44" s="196">
        <v>0.79</v>
      </c>
      <c r="M44" s="196">
        <v>2.2799999999999998</v>
      </c>
      <c r="N44" s="196">
        <v>1.04</v>
      </c>
      <c r="O44" s="196">
        <v>2.94</v>
      </c>
      <c r="P44" s="196">
        <v>1.1000000000000001</v>
      </c>
      <c r="Q44" s="196">
        <v>0.18</v>
      </c>
      <c r="R44" s="196">
        <v>0.75</v>
      </c>
      <c r="S44" s="196">
        <v>0.47</v>
      </c>
      <c r="T44" s="196">
        <v>0</v>
      </c>
      <c r="U44" s="196">
        <v>2.0299999999999998</v>
      </c>
      <c r="V44" s="196">
        <v>0.36</v>
      </c>
      <c r="W44" s="196">
        <v>0.82</v>
      </c>
      <c r="X44" s="196">
        <v>2.6</v>
      </c>
      <c r="Y44" s="196">
        <v>0</v>
      </c>
      <c r="Z44" s="196">
        <v>4.9000000000000004</v>
      </c>
      <c r="AA44" s="196">
        <v>1.59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-2.95</v>
      </c>
      <c r="AL44" s="196">
        <v>0</v>
      </c>
      <c r="AM44" s="196">
        <v>0</v>
      </c>
      <c r="AN44" s="196">
        <v>0</v>
      </c>
      <c r="AO44" s="196">
        <v>72.989999999999995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19.829999999999998</v>
      </c>
      <c r="E45" s="196">
        <v>0</v>
      </c>
      <c r="F45" s="196">
        <v>7.87</v>
      </c>
      <c r="G45" s="196">
        <v>22.9</v>
      </c>
      <c r="H45" s="196">
        <v>0</v>
      </c>
      <c r="I45" s="196">
        <v>10.11</v>
      </c>
      <c r="J45" s="196">
        <v>30.81</v>
      </c>
      <c r="K45" s="196">
        <v>20.32</v>
      </c>
      <c r="L45" s="196">
        <v>0.79</v>
      </c>
      <c r="M45" s="196">
        <v>2.2799999999999998</v>
      </c>
      <c r="N45" s="196">
        <v>1.04</v>
      </c>
      <c r="O45" s="196">
        <v>2.94</v>
      </c>
      <c r="P45" s="196">
        <v>1.1000000000000001</v>
      </c>
      <c r="Q45" s="196">
        <v>0.18</v>
      </c>
      <c r="R45" s="196">
        <v>0.75</v>
      </c>
      <c r="S45" s="196">
        <v>0.47</v>
      </c>
      <c r="T45" s="196">
        <v>0</v>
      </c>
      <c r="U45" s="196">
        <v>2.0299999999999998</v>
      </c>
      <c r="V45" s="196">
        <v>0.36</v>
      </c>
      <c r="W45" s="196">
        <v>0.82</v>
      </c>
      <c r="X45" s="196">
        <v>2.6</v>
      </c>
      <c r="Y45" s="196">
        <v>0</v>
      </c>
      <c r="Z45" s="196">
        <v>4.9000000000000004</v>
      </c>
      <c r="AA45" s="196">
        <v>1.59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-22.55</v>
      </c>
      <c r="AL45" s="196">
        <v>0</v>
      </c>
      <c r="AM45" s="196">
        <v>0</v>
      </c>
      <c r="AN45" s="196">
        <v>0</v>
      </c>
      <c r="AO45" s="196">
        <v>142.99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19.829999999999998</v>
      </c>
      <c r="E46" s="196">
        <v>0</v>
      </c>
      <c r="F46" s="196">
        <v>7.87</v>
      </c>
      <c r="G46" s="196">
        <v>22.9</v>
      </c>
      <c r="H46" s="196">
        <v>0</v>
      </c>
      <c r="I46" s="196">
        <v>10.11</v>
      </c>
      <c r="J46" s="196">
        <v>30.81</v>
      </c>
      <c r="K46" s="196">
        <v>20.32</v>
      </c>
      <c r="L46" s="196">
        <v>0.79</v>
      </c>
      <c r="M46" s="196">
        <v>2.2799999999999998</v>
      </c>
      <c r="N46" s="196">
        <v>1.04</v>
      </c>
      <c r="O46" s="196">
        <v>2.94</v>
      </c>
      <c r="P46" s="196">
        <v>1.1000000000000001</v>
      </c>
      <c r="Q46" s="196">
        <v>0.18</v>
      </c>
      <c r="R46" s="196">
        <v>0.75</v>
      </c>
      <c r="S46" s="196">
        <v>0.47</v>
      </c>
      <c r="T46" s="196">
        <v>0</v>
      </c>
      <c r="U46" s="196">
        <v>2.0299999999999998</v>
      </c>
      <c r="V46" s="196">
        <v>0.36</v>
      </c>
      <c r="W46" s="196">
        <v>0.82</v>
      </c>
      <c r="X46" s="196">
        <v>2.6</v>
      </c>
      <c r="Y46" s="196">
        <v>0</v>
      </c>
      <c r="Z46" s="196">
        <v>4.9000000000000004</v>
      </c>
      <c r="AA46" s="196">
        <v>1.59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-2.95</v>
      </c>
      <c r="AL46" s="196">
        <v>0</v>
      </c>
      <c r="AM46" s="196">
        <v>0</v>
      </c>
      <c r="AN46" s="196">
        <v>0</v>
      </c>
      <c r="AO46" s="196">
        <v>142.99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19.829999999999998</v>
      </c>
      <c r="E47" s="196">
        <v>0</v>
      </c>
      <c r="F47" s="196">
        <v>7.82</v>
      </c>
      <c r="G47" s="196">
        <v>22.9</v>
      </c>
      <c r="H47" s="196">
        <v>0</v>
      </c>
      <c r="I47" s="196">
        <v>10.11</v>
      </c>
      <c r="J47" s="196">
        <v>30.81</v>
      </c>
      <c r="K47" s="196">
        <v>20.32</v>
      </c>
      <c r="L47" s="196">
        <v>0.79</v>
      </c>
      <c r="M47" s="196">
        <v>2.2799999999999998</v>
      </c>
      <c r="N47" s="196">
        <v>1.04</v>
      </c>
      <c r="O47" s="196">
        <v>2.94</v>
      </c>
      <c r="P47" s="196">
        <v>1.1000000000000001</v>
      </c>
      <c r="Q47" s="196">
        <v>0.18</v>
      </c>
      <c r="R47" s="196">
        <v>0.75</v>
      </c>
      <c r="S47" s="196">
        <v>0.47</v>
      </c>
      <c r="T47" s="196">
        <v>0</v>
      </c>
      <c r="U47" s="196">
        <v>2.0299999999999998</v>
      </c>
      <c r="V47" s="196">
        <v>0.36</v>
      </c>
      <c r="W47" s="196">
        <v>0.82</v>
      </c>
      <c r="X47" s="196">
        <v>2.6</v>
      </c>
      <c r="Y47" s="196">
        <v>0</v>
      </c>
      <c r="Z47" s="196">
        <v>4.9000000000000004</v>
      </c>
      <c r="AA47" s="196">
        <v>1.59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-22.55</v>
      </c>
      <c r="AL47" s="196">
        <v>0</v>
      </c>
      <c r="AM47" s="196">
        <v>0</v>
      </c>
      <c r="AN47" s="196">
        <v>0</v>
      </c>
      <c r="AO47" s="196">
        <v>192.99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19.829999999999998</v>
      </c>
      <c r="E48" s="196">
        <v>0</v>
      </c>
      <c r="F48" s="196">
        <v>7.82</v>
      </c>
      <c r="G48" s="196">
        <v>22.9</v>
      </c>
      <c r="H48" s="196">
        <v>0</v>
      </c>
      <c r="I48" s="196">
        <v>10.11</v>
      </c>
      <c r="J48" s="196">
        <v>30.81</v>
      </c>
      <c r="K48" s="196">
        <v>20.32</v>
      </c>
      <c r="L48" s="196">
        <v>0.79</v>
      </c>
      <c r="M48" s="196">
        <v>2.2799999999999998</v>
      </c>
      <c r="N48" s="196">
        <v>1.04</v>
      </c>
      <c r="O48" s="196">
        <v>2.94</v>
      </c>
      <c r="P48" s="196">
        <v>1.1000000000000001</v>
      </c>
      <c r="Q48" s="196">
        <v>0.18</v>
      </c>
      <c r="R48" s="196">
        <v>0.75</v>
      </c>
      <c r="S48" s="196">
        <v>0.47</v>
      </c>
      <c r="T48" s="196">
        <v>0</v>
      </c>
      <c r="U48" s="196">
        <v>2.0299999999999998</v>
      </c>
      <c r="V48" s="196">
        <v>0.36</v>
      </c>
      <c r="W48" s="196">
        <v>0.82</v>
      </c>
      <c r="X48" s="196">
        <v>2.6</v>
      </c>
      <c r="Y48" s="196">
        <v>0</v>
      </c>
      <c r="Z48" s="196">
        <v>4.9000000000000004</v>
      </c>
      <c r="AA48" s="196">
        <v>1.59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-22.55</v>
      </c>
      <c r="AL48" s="196">
        <v>0</v>
      </c>
      <c r="AM48" s="196">
        <v>0</v>
      </c>
      <c r="AN48" s="196">
        <v>0</v>
      </c>
      <c r="AO48" s="196">
        <v>142.99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19.829999999999998</v>
      </c>
      <c r="E49" s="196">
        <v>0</v>
      </c>
      <c r="F49" s="196">
        <v>7.82</v>
      </c>
      <c r="G49" s="196">
        <v>22.9</v>
      </c>
      <c r="H49" s="196">
        <v>0</v>
      </c>
      <c r="I49" s="196">
        <v>10.11</v>
      </c>
      <c r="J49" s="196">
        <v>30.81</v>
      </c>
      <c r="K49" s="196">
        <v>20.32</v>
      </c>
      <c r="L49" s="196">
        <v>0.79</v>
      </c>
      <c r="M49" s="196">
        <v>2.2799999999999998</v>
      </c>
      <c r="N49" s="196">
        <v>1.04</v>
      </c>
      <c r="O49" s="196">
        <v>2.94</v>
      </c>
      <c r="P49" s="196">
        <v>1.1000000000000001</v>
      </c>
      <c r="Q49" s="196">
        <v>0.18</v>
      </c>
      <c r="R49" s="196">
        <v>0.75</v>
      </c>
      <c r="S49" s="196">
        <v>0.47</v>
      </c>
      <c r="T49" s="196">
        <v>0</v>
      </c>
      <c r="U49" s="196">
        <v>2.0299999999999998</v>
      </c>
      <c r="V49" s="196">
        <v>0.36</v>
      </c>
      <c r="W49" s="196">
        <v>0.82</v>
      </c>
      <c r="X49" s="196">
        <v>2.6</v>
      </c>
      <c r="Y49" s="196">
        <v>0</v>
      </c>
      <c r="Z49" s="196">
        <v>4.9000000000000004</v>
      </c>
      <c r="AA49" s="196">
        <v>1.59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-26.55</v>
      </c>
      <c r="AL49" s="196">
        <v>0</v>
      </c>
      <c r="AM49" s="196">
        <v>0</v>
      </c>
      <c r="AN49" s="196">
        <v>0</v>
      </c>
      <c r="AO49" s="196">
        <v>72.989999999999995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19.829999999999998</v>
      </c>
      <c r="E50" s="196">
        <v>0</v>
      </c>
      <c r="F50" s="196">
        <v>7.82</v>
      </c>
      <c r="G50" s="196">
        <v>22.9</v>
      </c>
      <c r="H50" s="196">
        <v>0</v>
      </c>
      <c r="I50" s="196">
        <v>10.11</v>
      </c>
      <c r="J50" s="196">
        <v>30.81</v>
      </c>
      <c r="K50" s="196">
        <v>20.32</v>
      </c>
      <c r="L50" s="196">
        <v>0.79</v>
      </c>
      <c r="M50" s="196">
        <v>2.2799999999999998</v>
      </c>
      <c r="N50" s="196">
        <v>1.04</v>
      </c>
      <c r="O50" s="196">
        <v>2.94</v>
      </c>
      <c r="P50" s="196">
        <v>1.1000000000000001</v>
      </c>
      <c r="Q50" s="196">
        <v>0.18</v>
      </c>
      <c r="R50" s="196">
        <v>0.75</v>
      </c>
      <c r="S50" s="196">
        <v>0.47</v>
      </c>
      <c r="T50" s="196">
        <v>0</v>
      </c>
      <c r="U50" s="196">
        <v>2.0299999999999998</v>
      </c>
      <c r="V50" s="196">
        <v>0.36</v>
      </c>
      <c r="W50" s="196">
        <v>0.82</v>
      </c>
      <c r="X50" s="196">
        <v>2.6</v>
      </c>
      <c r="Y50" s="196">
        <v>0</v>
      </c>
      <c r="Z50" s="196">
        <v>4.9000000000000004</v>
      </c>
      <c r="AA50" s="196">
        <v>1.59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-26.55</v>
      </c>
      <c r="AL50" s="196">
        <v>0</v>
      </c>
      <c r="AM50" s="196">
        <v>0</v>
      </c>
      <c r="AN50" s="196">
        <v>0</v>
      </c>
      <c r="AO50" s="196">
        <v>72.989999999999995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19.829999999999998</v>
      </c>
      <c r="E51" s="196">
        <v>0</v>
      </c>
      <c r="F51" s="196">
        <v>7.82</v>
      </c>
      <c r="G51" s="196">
        <v>22.9</v>
      </c>
      <c r="H51" s="196">
        <v>0</v>
      </c>
      <c r="I51" s="196">
        <v>10.11</v>
      </c>
      <c r="J51" s="196">
        <v>30.81</v>
      </c>
      <c r="K51" s="196">
        <v>20.32</v>
      </c>
      <c r="L51" s="196">
        <v>0.79</v>
      </c>
      <c r="M51" s="196">
        <v>2.2799999999999998</v>
      </c>
      <c r="N51" s="196">
        <v>1.04</v>
      </c>
      <c r="O51" s="196">
        <v>2.94</v>
      </c>
      <c r="P51" s="196">
        <v>1.1000000000000001</v>
      </c>
      <c r="Q51" s="196">
        <v>0.18</v>
      </c>
      <c r="R51" s="196">
        <v>0.75</v>
      </c>
      <c r="S51" s="196">
        <v>0.47</v>
      </c>
      <c r="T51" s="196">
        <v>0</v>
      </c>
      <c r="U51" s="196">
        <v>2.0299999999999998</v>
      </c>
      <c r="V51" s="196">
        <v>0.36</v>
      </c>
      <c r="W51" s="196">
        <v>0.82</v>
      </c>
      <c r="X51" s="196">
        <v>2.6</v>
      </c>
      <c r="Y51" s="196">
        <v>0</v>
      </c>
      <c r="Z51" s="196">
        <v>4.9000000000000004</v>
      </c>
      <c r="AA51" s="196">
        <v>1.59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-35</v>
      </c>
      <c r="AL51" s="196">
        <v>0</v>
      </c>
      <c r="AM51" s="196">
        <v>0</v>
      </c>
      <c r="AN51" s="196">
        <v>0</v>
      </c>
      <c r="AO51" s="196">
        <v>65.209999999999994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19.829999999999998</v>
      </c>
      <c r="E52" s="196">
        <v>0</v>
      </c>
      <c r="F52" s="196">
        <v>7.82</v>
      </c>
      <c r="G52" s="196">
        <v>22.9</v>
      </c>
      <c r="H52" s="196">
        <v>0</v>
      </c>
      <c r="I52" s="196">
        <v>10.11</v>
      </c>
      <c r="J52" s="196">
        <v>30.81</v>
      </c>
      <c r="K52" s="196">
        <v>20.32</v>
      </c>
      <c r="L52" s="196">
        <v>0.79</v>
      </c>
      <c r="M52" s="196">
        <v>2.2799999999999998</v>
      </c>
      <c r="N52" s="196">
        <v>1.04</v>
      </c>
      <c r="O52" s="196">
        <v>2.94</v>
      </c>
      <c r="P52" s="196">
        <v>1.1000000000000001</v>
      </c>
      <c r="Q52" s="196">
        <v>0.18</v>
      </c>
      <c r="R52" s="196">
        <v>0.75</v>
      </c>
      <c r="S52" s="196">
        <v>0.47</v>
      </c>
      <c r="T52" s="196">
        <v>0</v>
      </c>
      <c r="U52" s="196">
        <v>2.0299999999999998</v>
      </c>
      <c r="V52" s="196">
        <v>0.36</v>
      </c>
      <c r="W52" s="196">
        <v>0.82</v>
      </c>
      <c r="X52" s="196">
        <v>2.6</v>
      </c>
      <c r="Y52" s="196">
        <v>0</v>
      </c>
      <c r="Z52" s="196">
        <v>4.9000000000000004</v>
      </c>
      <c r="AA52" s="196">
        <v>1.59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-16.95</v>
      </c>
      <c r="AL52" s="196">
        <v>0</v>
      </c>
      <c r="AM52" s="196">
        <v>0</v>
      </c>
      <c r="AN52" s="196">
        <v>0</v>
      </c>
      <c r="AO52" s="196">
        <v>65.209999999999994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19.829999999999998</v>
      </c>
      <c r="E53" s="196">
        <v>0</v>
      </c>
      <c r="F53" s="196">
        <v>7.82</v>
      </c>
      <c r="G53" s="196">
        <v>22.9</v>
      </c>
      <c r="H53" s="196">
        <v>0</v>
      </c>
      <c r="I53" s="196">
        <v>10.11</v>
      </c>
      <c r="J53" s="196">
        <v>30.81</v>
      </c>
      <c r="K53" s="196">
        <v>20.32</v>
      </c>
      <c r="L53" s="196">
        <v>0.79</v>
      </c>
      <c r="M53" s="196">
        <v>2.2799999999999998</v>
      </c>
      <c r="N53" s="196">
        <v>1.04</v>
      </c>
      <c r="O53" s="196">
        <v>2.94</v>
      </c>
      <c r="P53" s="196">
        <v>1.1000000000000001</v>
      </c>
      <c r="Q53" s="196">
        <v>0.18</v>
      </c>
      <c r="R53" s="196">
        <v>0.75</v>
      </c>
      <c r="S53" s="196">
        <v>0.47</v>
      </c>
      <c r="T53" s="196">
        <v>0</v>
      </c>
      <c r="U53" s="196">
        <v>2.0299999999999998</v>
      </c>
      <c r="V53" s="196">
        <v>0.36</v>
      </c>
      <c r="W53" s="196">
        <v>0.82</v>
      </c>
      <c r="X53" s="196">
        <v>2.6</v>
      </c>
      <c r="Y53" s="196">
        <v>0</v>
      </c>
      <c r="Z53" s="196">
        <v>4.9000000000000004</v>
      </c>
      <c r="AA53" s="196">
        <v>1.59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-16.95</v>
      </c>
      <c r="AL53" s="196">
        <v>0</v>
      </c>
      <c r="AM53" s="196">
        <v>0</v>
      </c>
      <c r="AN53" s="196">
        <v>0</v>
      </c>
      <c r="AO53" s="196">
        <v>65.209999999999994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19.829999999999998</v>
      </c>
      <c r="E54" s="196">
        <v>0</v>
      </c>
      <c r="F54" s="196">
        <v>7.82</v>
      </c>
      <c r="G54" s="196">
        <v>22.9</v>
      </c>
      <c r="H54" s="196">
        <v>0</v>
      </c>
      <c r="I54" s="196">
        <v>10.11</v>
      </c>
      <c r="J54" s="196">
        <v>30.81</v>
      </c>
      <c r="K54" s="196">
        <v>20.32</v>
      </c>
      <c r="L54" s="196">
        <v>0.79</v>
      </c>
      <c r="M54" s="196">
        <v>2.2799999999999998</v>
      </c>
      <c r="N54" s="196">
        <v>1.04</v>
      </c>
      <c r="O54" s="196">
        <v>2.94</v>
      </c>
      <c r="P54" s="196">
        <v>1.1000000000000001</v>
      </c>
      <c r="Q54" s="196">
        <v>0.18</v>
      </c>
      <c r="R54" s="196">
        <v>0.75</v>
      </c>
      <c r="S54" s="196">
        <v>0.47</v>
      </c>
      <c r="T54" s="196">
        <v>0</v>
      </c>
      <c r="U54" s="196">
        <v>2.0299999999999998</v>
      </c>
      <c r="V54" s="196">
        <v>0.36</v>
      </c>
      <c r="W54" s="196">
        <v>0.82</v>
      </c>
      <c r="X54" s="196">
        <v>2.6</v>
      </c>
      <c r="Y54" s="196">
        <v>0</v>
      </c>
      <c r="Z54" s="196">
        <v>4.9000000000000004</v>
      </c>
      <c r="AA54" s="196">
        <v>1.59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-16.95</v>
      </c>
      <c r="AL54" s="196">
        <v>0</v>
      </c>
      <c r="AM54" s="196">
        <v>0</v>
      </c>
      <c r="AN54" s="196">
        <v>0</v>
      </c>
      <c r="AO54" s="196">
        <v>65.209999999999994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19.829999999999998</v>
      </c>
      <c r="E55" s="196">
        <v>0</v>
      </c>
      <c r="F55" s="196">
        <v>7.82</v>
      </c>
      <c r="G55" s="196">
        <v>22.9</v>
      </c>
      <c r="H55" s="196">
        <v>0</v>
      </c>
      <c r="I55" s="196">
        <v>10.11</v>
      </c>
      <c r="J55" s="196">
        <v>30.81</v>
      </c>
      <c r="K55" s="196">
        <v>20.329999999999998</v>
      </c>
      <c r="L55" s="196">
        <v>0.79</v>
      </c>
      <c r="M55" s="196">
        <v>2.2799999999999998</v>
      </c>
      <c r="N55" s="196">
        <v>1.04</v>
      </c>
      <c r="O55" s="196">
        <v>2.94</v>
      </c>
      <c r="P55" s="196">
        <v>1.1000000000000001</v>
      </c>
      <c r="Q55" s="196">
        <v>0.18</v>
      </c>
      <c r="R55" s="196">
        <v>0.75</v>
      </c>
      <c r="S55" s="196">
        <v>0.46</v>
      </c>
      <c r="T55" s="196">
        <v>0</v>
      </c>
      <c r="U55" s="196">
        <v>2.14</v>
      </c>
      <c r="V55" s="196">
        <v>0.36</v>
      </c>
      <c r="W55" s="196">
        <v>0.82</v>
      </c>
      <c r="X55" s="196">
        <v>2.6</v>
      </c>
      <c r="Y55" s="196">
        <v>0</v>
      </c>
      <c r="Z55" s="196">
        <v>4.9000000000000004</v>
      </c>
      <c r="AA55" s="196">
        <v>1.59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65.209999999999994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19.600000000000001</v>
      </c>
      <c r="E56" s="196">
        <v>0</v>
      </c>
      <c r="F56" s="196">
        <v>7.82</v>
      </c>
      <c r="G56" s="196">
        <v>22.9</v>
      </c>
      <c r="H56" s="196">
        <v>0</v>
      </c>
      <c r="I56" s="196">
        <v>10.11</v>
      </c>
      <c r="J56" s="196">
        <v>30.81</v>
      </c>
      <c r="K56" s="196">
        <v>20.329999999999998</v>
      </c>
      <c r="L56" s="196">
        <v>0.79</v>
      </c>
      <c r="M56" s="196">
        <v>2.2799999999999998</v>
      </c>
      <c r="N56" s="196">
        <v>1.04</v>
      </c>
      <c r="O56" s="196">
        <v>2.94</v>
      </c>
      <c r="P56" s="196">
        <v>1.1000000000000001</v>
      </c>
      <c r="Q56" s="196">
        <v>0.18</v>
      </c>
      <c r="R56" s="196">
        <v>0.75</v>
      </c>
      <c r="S56" s="196">
        <v>0.46</v>
      </c>
      <c r="T56" s="196">
        <v>0</v>
      </c>
      <c r="U56" s="196">
        <v>2.0499999999999998</v>
      </c>
      <c r="V56" s="196">
        <v>0.36</v>
      </c>
      <c r="W56" s="196">
        <v>0.82</v>
      </c>
      <c r="X56" s="196">
        <v>2.6</v>
      </c>
      <c r="Y56" s="196">
        <v>0</v>
      </c>
      <c r="Z56" s="196">
        <v>4.9000000000000004</v>
      </c>
      <c r="AA56" s="196">
        <v>1.59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65.209999999999994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19.600000000000001</v>
      </c>
      <c r="E57" s="196">
        <v>0</v>
      </c>
      <c r="F57" s="196">
        <v>7.82</v>
      </c>
      <c r="G57" s="196">
        <v>22.9</v>
      </c>
      <c r="H57" s="196">
        <v>0</v>
      </c>
      <c r="I57" s="196">
        <v>10.11</v>
      </c>
      <c r="J57" s="196">
        <v>30.81</v>
      </c>
      <c r="K57" s="196">
        <v>20.329999999999998</v>
      </c>
      <c r="L57" s="196">
        <v>0.79</v>
      </c>
      <c r="M57" s="196">
        <v>2.2799999999999998</v>
      </c>
      <c r="N57" s="196">
        <v>1.04</v>
      </c>
      <c r="O57" s="196">
        <v>2.94</v>
      </c>
      <c r="P57" s="196">
        <v>1.1000000000000001</v>
      </c>
      <c r="Q57" s="196">
        <v>0.18</v>
      </c>
      <c r="R57" s="196">
        <v>0.75</v>
      </c>
      <c r="S57" s="196">
        <v>0.47</v>
      </c>
      <c r="T57" s="196">
        <v>0</v>
      </c>
      <c r="U57" s="196">
        <v>2.0499999999999998</v>
      </c>
      <c r="V57" s="196">
        <v>0.36</v>
      </c>
      <c r="W57" s="196">
        <v>0.82</v>
      </c>
      <c r="X57" s="196">
        <v>2.6</v>
      </c>
      <c r="Y57" s="196">
        <v>0</v>
      </c>
      <c r="Z57" s="196">
        <v>4.9000000000000004</v>
      </c>
      <c r="AA57" s="196">
        <v>1.59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65.209999999999994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19.600000000000001</v>
      </c>
      <c r="E58" s="196">
        <v>0</v>
      </c>
      <c r="F58" s="196">
        <v>7.82</v>
      </c>
      <c r="G58" s="196">
        <v>22.9</v>
      </c>
      <c r="H58" s="196">
        <v>0</v>
      </c>
      <c r="I58" s="196">
        <v>10.11</v>
      </c>
      <c r="J58" s="196">
        <v>30.81</v>
      </c>
      <c r="K58" s="196">
        <v>20.329999999999998</v>
      </c>
      <c r="L58" s="196">
        <v>0.79</v>
      </c>
      <c r="M58" s="196">
        <v>2.2799999999999998</v>
      </c>
      <c r="N58" s="196">
        <v>1.04</v>
      </c>
      <c r="O58" s="196">
        <v>2.94</v>
      </c>
      <c r="P58" s="196">
        <v>1.1000000000000001</v>
      </c>
      <c r="Q58" s="196">
        <v>0.18</v>
      </c>
      <c r="R58" s="196">
        <v>0.75</v>
      </c>
      <c r="S58" s="196">
        <v>0.47</v>
      </c>
      <c r="T58" s="196">
        <v>0</v>
      </c>
      <c r="U58" s="196">
        <v>2.0499999999999998</v>
      </c>
      <c r="V58" s="196">
        <v>0.36</v>
      </c>
      <c r="W58" s="196">
        <v>0.82</v>
      </c>
      <c r="X58" s="196">
        <v>2.6</v>
      </c>
      <c r="Y58" s="196">
        <v>0</v>
      </c>
      <c r="Z58" s="196">
        <v>4.9000000000000004</v>
      </c>
      <c r="AA58" s="196">
        <v>1.59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65.209999999999994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19.600000000000001</v>
      </c>
      <c r="E59" s="196">
        <v>0</v>
      </c>
      <c r="F59" s="196">
        <v>7.82</v>
      </c>
      <c r="G59" s="196">
        <v>22.9</v>
      </c>
      <c r="H59" s="196">
        <v>0</v>
      </c>
      <c r="I59" s="196">
        <v>10.11</v>
      </c>
      <c r="J59" s="196">
        <v>30.81</v>
      </c>
      <c r="K59" s="196">
        <v>20.329999999999998</v>
      </c>
      <c r="L59" s="196">
        <v>0.79</v>
      </c>
      <c r="M59" s="196">
        <v>2.2799999999999998</v>
      </c>
      <c r="N59" s="196">
        <v>1.04</v>
      </c>
      <c r="O59" s="196">
        <v>2.94</v>
      </c>
      <c r="P59" s="196">
        <v>1.1000000000000001</v>
      </c>
      <c r="Q59" s="196">
        <v>0.18</v>
      </c>
      <c r="R59" s="196">
        <v>0.75</v>
      </c>
      <c r="S59" s="196">
        <v>0.47</v>
      </c>
      <c r="T59" s="196">
        <v>0</v>
      </c>
      <c r="U59" s="196">
        <v>2.0499999999999998</v>
      </c>
      <c r="V59" s="196">
        <v>0.36</v>
      </c>
      <c r="W59" s="196">
        <v>0.82</v>
      </c>
      <c r="X59" s="196">
        <v>2.6</v>
      </c>
      <c r="Y59" s="196">
        <v>0</v>
      </c>
      <c r="Z59" s="196">
        <v>4.9000000000000004</v>
      </c>
      <c r="AA59" s="196">
        <v>1.59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65.209999999999994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19.600000000000001</v>
      </c>
      <c r="E60" s="196">
        <v>0</v>
      </c>
      <c r="F60" s="196">
        <v>7.82</v>
      </c>
      <c r="G60" s="196">
        <v>22.9</v>
      </c>
      <c r="H60" s="196">
        <v>0</v>
      </c>
      <c r="I60" s="196">
        <v>10.11</v>
      </c>
      <c r="J60" s="196">
        <v>30.81</v>
      </c>
      <c r="K60" s="196">
        <v>20.329999999999998</v>
      </c>
      <c r="L60" s="196">
        <v>0.79</v>
      </c>
      <c r="M60" s="196">
        <v>2.2799999999999998</v>
      </c>
      <c r="N60" s="196">
        <v>1.04</v>
      </c>
      <c r="O60" s="196">
        <v>2.94</v>
      </c>
      <c r="P60" s="196">
        <v>1.1000000000000001</v>
      </c>
      <c r="Q60" s="196">
        <v>0.18</v>
      </c>
      <c r="R60" s="196">
        <v>0.75</v>
      </c>
      <c r="S60" s="196">
        <v>0.47</v>
      </c>
      <c r="T60" s="196">
        <v>0</v>
      </c>
      <c r="U60" s="196">
        <v>2.0499999999999998</v>
      </c>
      <c r="V60" s="196">
        <v>0.36</v>
      </c>
      <c r="W60" s="196">
        <v>0.82</v>
      </c>
      <c r="X60" s="196">
        <v>2.6</v>
      </c>
      <c r="Y60" s="196">
        <v>0</v>
      </c>
      <c r="Z60" s="196">
        <v>4.9000000000000004</v>
      </c>
      <c r="AA60" s="196">
        <v>1.59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65.209999999999994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19.600000000000001</v>
      </c>
      <c r="E61" s="196">
        <v>0</v>
      </c>
      <c r="F61" s="196">
        <v>7.82</v>
      </c>
      <c r="G61" s="196">
        <v>22.9</v>
      </c>
      <c r="H61" s="196">
        <v>0</v>
      </c>
      <c r="I61" s="196">
        <v>10.11</v>
      </c>
      <c r="J61" s="196">
        <v>30.81</v>
      </c>
      <c r="K61" s="196">
        <v>20.329999999999998</v>
      </c>
      <c r="L61" s="196">
        <v>0.79</v>
      </c>
      <c r="M61" s="196">
        <v>2.2799999999999998</v>
      </c>
      <c r="N61" s="196">
        <v>1.04</v>
      </c>
      <c r="O61" s="196">
        <v>2.94</v>
      </c>
      <c r="P61" s="196">
        <v>1.1000000000000001</v>
      </c>
      <c r="Q61" s="196">
        <v>0.18</v>
      </c>
      <c r="R61" s="196">
        <v>0.75</v>
      </c>
      <c r="S61" s="196">
        <v>0.47</v>
      </c>
      <c r="T61" s="196">
        <v>0</v>
      </c>
      <c r="U61" s="196">
        <v>2.0499999999999998</v>
      </c>
      <c r="V61" s="196">
        <v>0.36</v>
      </c>
      <c r="W61" s="196">
        <v>0.82</v>
      </c>
      <c r="X61" s="196">
        <v>2.6</v>
      </c>
      <c r="Y61" s="196">
        <v>0</v>
      </c>
      <c r="Z61" s="196">
        <v>4.9000000000000004</v>
      </c>
      <c r="AA61" s="196">
        <v>1.59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65.209999999999994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19.600000000000001</v>
      </c>
      <c r="E62" s="196">
        <v>0</v>
      </c>
      <c r="F62" s="196">
        <v>7.82</v>
      </c>
      <c r="G62" s="196">
        <v>22.9</v>
      </c>
      <c r="H62" s="196">
        <v>0</v>
      </c>
      <c r="I62" s="196">
        <v>10.11</v>
      </c>
      <c r="J62" s="196">
        <v>30.81</v>
      </c>
      <c r="K62" s="196">
        <v>20.32</v>
      </c>
      <c r="L62" s="196">
        <v>0.79</v>
      </c>
      <c r="M62" s="196">
        <v>2.2799999999999998</v>
      </c>
      <c r="N62" s="196">
        <v>1.04</v>
      </c>
      <c r="O62" s="196">
        <v>2.94</v>
      </c>
      <c r="P62" s="196">
        <v>1.1000000000000001</v>
      </c>
      <c r="Q62" s="196">
        <v>0.18</v>
      </c>
      <c r="R62" s="196">
        <v>0.75</v>
      </c>
      <c r="S62" s="196">
        <v>0.47</v>
      </c>
      <c r="T62" s="196">
        <v>0</v>
      </c>
      <c r="U62" s="196">
        <v>2.0499999999999998</v>
      </c>
      <c r="V62" s="196">
        <v>0.36</v>
      </c>
      <c r="W62" s="196">
        <v>0.82</v>
      </c>
      <c r="X62" s="196">
        <v>2.6</v>
      </c>
      <c r="Y62" s="196">
        <v>0</v>
      </c>
      <c r="Z62" s="196">
        <v>4.9000000000000004</v>
      </c>
      <c r="AA62" s="196">
        <v>1.59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-16.95</v>
      </c>
      <c r="AL62" s="196">
        <v>0</v>
      </c>
      <c r="AM62" s="196">
        <v>0</v>
      </c>
      <c r="AN62" s="196">
        <v>0</v>
      </c>
      <c r="AO62" s="196">
        <v>65.209999999999994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19.600000000000001</v>
      </c>
      <c r="E63" s="196">
        <v>0</v>
      </c>
      <c r="F63" s="196">
        <v>7.82</v>
      </c>
      <c r="G63" s="196">
        <v>22.9</v>
      </c>
      <c r="H63" s="196">
        <v>0</v>
      </c>
      <c r="I63" s="196">
        <v>10.11</v>
      </c>
      <c r="J63" s="196">
        <v>30.81</v>
      </c>
      <c r="K63" s="196">
        <v>20.32</v>
      </c>
      <c r="L63" s="196">
        <v>0.79</v>
      </c>
      <c r="M63" s="196">
        <v>2.2799999999999998</v>
      </c>
      <c r="N63" s="196">
        <v>1.04</v>
      </c>
      <c r="O63" s="196">
        <v>2.94</v>
      </c>
      <c r="P63" s="196">
        <v>1.1000000000000001</v>
      </c>
      <c r="Q63" s="196">
        <v>0.18</v>
      </c>
      <c r="R63" s="196">
        <v>0.75</v>
      </c>
      <c r="S63" s="196">
        <v>0.47</v>
      </c>
      <c r="T63" s="196">
        <v>0</v>
      </c>
      <c r="U63" s="196">
        <v>2.0499999999999998</v>
      </c>
      <c r="V63" s="196">
        <v>0.36</v>
      </c>
      <c r="W63" s="196">
        <v>0.82</v>
      </c>
      <c r="X63" s="196">
        <v>2.6</v>
      </c>
      <c r="Y63" s="196">
        <v>0</v>
      </c>
      <c r="Z63" s="196">
        <v>4.9000000000000004</v>
      </c>
      <c r="AA63" s="196">
        <v>1.59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65.209999999999994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19.600000000000001</v>
      </c>
      <c r="E64" s="196">
        <v>0</v>
      </c>
      <c r="F64" s="196">
        <v>7.82</v>
      </c>
      <c r="G64" s="196">
        <v>22.9</v>
      </c>
      <c r="H64" s="196">
        <v>0</v>
      </c>
      <c r="I64" s="196">
        <v>10.11</v>
      </c>
      <c r="J64" s="196">
        <v>30.81</v>
      </c>
      <c r="K64" s="196">
        <v>20.32</v>
      </c>
      <c r="L64" s="196">
        <v>0.79</v>
      </c>
      <c r="M64" s="196">
        <v>2.2799999999999998</v>
      </c>
      <c r="N64" s="196">
        <v>1.04</v>
      </c>
      <c r="O64" s="196">
        <v>2.94</v>
      </c>
      <c r="P64" s="196">
        <v>1.1000000000000001</v>
      </c>
      <c r="Q64" s="196">
        <v>0.18</v>
      </c>
      <c r="R64" s="196">
        <v>0.75</v>
      </c>
      <c r="S64" s="196">
        <v>0.47</v>
      </c>
      <c r="T64" s="196">
        <v>0</v>
      </c>
      <c r="U64" s="196">
        <v>2.0499999999999998</v>
      </c>
      <c r="V64" s="196">
        <v>0.36</v>
      </c>
      <c r="W64" s="196">
        <v>0.82</v>
      </c>
      <c r="X64" s="196">
        <v>2.6</v>
      </c>
      <c r="Y64" s="196">
        <v>0</v>
      </c>
      <c r="Z64" s="196">
        <v>4.9000000000000004</v>
      </c>
      <c r="AA64" s="196">
        <v>1.59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65.209999999999994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19.600000000000001</v>
      </c>
      <c r="E65" s="196">
        <v>0</v>
      </c>
      <c r="F65" s="196">
        <v>7.82</v>
      </c>
      <c r="G65" s="196">
        <v>22.9</v>
      </c>
      <c r="H65" s="196">
        <v>0</v>
      </c>
      <c r="I65" s="196">
        <v>10.11</v>
      </c>
      <c r="J65" s="196">
        <v>30.81</v>
      </c>
      <c r="K65" s="196">
        <v>20.32</v>
      </c>
      <c r="L65" s="196">
        <v>0.79</v>
      </c>
      <c r="M65" s="196">
        <v>2.2799999999999998</v>
      </c>
      <c r="N65" s="196">
        <v>1.04</v>
      </c>
      <c r="O65" s="196">
        <v>2.94</v>
      </c>
      <c r="P65" s="196">
        <v>1.1000000000000001</v>
      </c>
      <c r="Q65" s="196">
        <v>0.18</v>
      </c>
      <c r="R65" s="196">
        <v>0.75</v>
      </c>
      <c r="S65" s="196">
        <v>0.47</v>
      </c>
      <c r="T65" s="196">
        <v>0</v>
      </c>
      <c r="U65" s="196">
        <v>2.0499999999999998</v>
      </c>
      <c r="V65" s="196">
        <v>0.36</v>
      </c>
      <c r="W65" s="196">
        <v>0.82</v>
      </c>
      <c r="X65" s="196">
        <v>2.6</v>
      </c>
      <c r="Y65" s="196">
        <v>0</v>
      </c>
      <c r="Z65" s="196">
        <v>4.9000000000000004</v>
      </c>
      <c r="AA65" s="196">
        <v>1.59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-16.95</v>
      </c>
      <c r="AL65" s="196">
        <v>0</v>
      </c>
      <c r="AM65" s="196">
        <v>0</v>
      </c>
      <c r="AN65" s="196">
        <v>0</v>
      </c>
      <c r="AO65" s="196">
        <v>65.209999999999994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19.600000000000001</v>
      </c>
      <c r="E66" s="196">
        <v>0</v>
      </c>
      <c r="F66" s="196">
        <v>7.82</v>
      </c>
      <c r="G66" s="196">
        <v>22.9</v>
      </c>
      <c r="H66" s="196">
        <v>0</v>
      </c>
      <c r="I66" s="196">
        <v>10.11</v>
      </c>
      <c r="J66" s="196">
        <v>30.81</v>
      </c>
      <c r="K66" s="196">
        <v>20.32</v>
      </c>
      <c r="L66" s="196">
        <v>0.79</v>
      </c>
      <c r="M66" s="196">
        <v>2.2799999999999998</v>
      </c>
      <c r="N66" s="196">
        <v>1.04</v>
      </c>
      <c r="O66" s="196">
        <v>2.94</v>
      </c>
      <c r="P66" s="196">
        <v>1.1000000000000001</v>
      </c>
      <c r="Q66" s="196">
        <v>0.18</v>
      </c>
      <c r="R66" s="196">
        <v>0.75</v>
      </c>
      <c r="S66" s="196">
        <v>0.47</v>
      </c>
      <c r="T66" s="196">
        <v>0</v>
      </c>
      <c r="U66" s="196">
        <v>2.0499999999999998</v>
      </c>
      <c r="V66" s="196">
        <v>0.36</v>
      </c>
      <c r="W66" s="196">
        <v>0.82</v>
      </c>
      <c r="X66" s="196">
        <v>2.6</v>
      </c>
      <c r="Y66" s="196">
        <v>0</v>
      </c>
      <c r="Z66" s="196">
        <v>4.9000000000000004</v>
      </c>
      <c r="AA66" s="196">
        <v>1.59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-16.95</v>
      </c>
      <c r="AL66" s="196">
        <v>0</v>
      </c>
      <c r="AM66" s="196">
        <v>0</v>
      </c>
      <c r="AN66" s="196">
        <v>0</v>
      </c>
      <c r="AO66" s="196">
        <v>65.209999999999994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19.600000000000001</v>
      </c>
      <c r="E67" s="196">
        <v>0</v>
      </c>
      <c r="F67" s="196">
        <v>7.82</v>
      </c>
      <c r="G67" s="196">
        <v>22.9</v>
      </c>
      <c r="H67" s="196">
        <v>0</v>
      </c>
      <c r="I67" s="196">
        <v>10.11</v>
      </c>
      <c r="J67" s="196">
        <v>30.81</v>
      </c>
      <c r="K67" s="196">
        <v>20.32</v>
      </c>
      <c r="L67" s="196">
        <v>0.79</v>
      </c>
      <c r="M67" s="196">
        <v>2.2799999999999998</v>
      </c>
      <c r="N67" s="196">
        <v>1.04</v>
      </c>
      <c r="O67" s="196">
        <v>2.94</v>
      </c>
      <c r="P67" s="196">
        <v>1.1000000000000001</v>
      </c>
      <c r="Q67" s="196">
        <v>0.18</v>
      </c>
      <c r="R67" s="196">
        <v>0.75</v>
      </c>
      <c r="S67" s="196">
        <v>0.47</v>
      </c>
      <c r="T67" s="196">
        <v>0</v>
      </c>
      <c r="U67" s="196">
        <v>2.0499999999999998</v>
      </c>
      <c r="V67" s="196">
        <v>0.36</v>
      </c>
      <c r="W67" s="196">
        <v>0.82</v>
      </c>
      <c r="X67" s="196">
        <v>2.6</v>
      </c>
      <c r="Y67" s="196">
        <v>0</v>
      </c>
      <c r="Z67" s="196">
        <v>4.9000000000000004</v>
      </c>
      <c r="AA67" s="196">
        <v>1.59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-6.95</v>
      </c>
      <c r="AL67" s="196">
        <v>0</v>
      </c>
      <c r="AM67" s="196">
        <v>0</v>
      </c>
      <c r="AN67" s="196">
        <v>0</v>
      </c>
      <c r="AO67" s="196">
        <v>65.209999999999994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19.600000000000001</v>
      </c>
      <c r="E68" s="196">
        <v>0</v>
      </c>
      <c r="F68" s="196">
        <v>7.82</v>
      </c>
      <c r="G68" s="196">
        <v>22.9</v>
      </c>
      <c r="H68" s="196">
        <v>0</v>
      </c>
      <c r="I68" s="196">
        <v>10.11</v>
      </c>
      <c r="J68" s="196">
        <v>30.81</v>
      </c>
      <c r="K68" s="196">
        <v>20.32</v>
      </c>
      <c r="L68" s="196">
        <v>0.79</v>
      </c>
      <c r="M68" s="196">
        <v>2.2799999999999998</v>
      </c>
      <c r="N68" s="196">
        <v>1.04</v>
      </c>
      <c r="O68" s="196">
        <v>2.94</v>
      </c>
      <c r="P68" s="196">
        <v>1.1000000000000001</v>
      </c>
      <c r="Q68" s="196">
        <v>0.18</v>
      </c>
      <c r="R68" s="196">
        <v>0.75</v>
      </c>
      <c r="S68" s="196">
        <v>0.47</v>
      </c>
      <c r="T68" s="196">
        <v>0</v>
      </c>
      <c r="U68" s="196">
        <v>2.0499999999999998</v>
      </c>
      <c r="V68" s="196">
        <v>0.36</v>
      </c>
      <c r="W68" s="196">
        <v>0.82</v>
      </c>
      <c r="X68" s="196">
        <v>2.6</v>
      </c>
      <c r="Y68" s="196">
        <v>0</v>
      </c>
      <c r="Z68" s="196">
        <v>4.9000000000000004</v>
      </c>
      <c r="AA68" s="196">
        <v>1.59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-6.95</v>
      </c>
      <c r="AL68" s="196">
        <v>0</v>
      </c>
      <c r="AM68" s="196">
        <v>0</v>
      </c>
      <c r="AN68" s="196">
        <v>0</v>
      </c>
      <c r="AO68" s="196">
        <v>65.209999999999994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19.600000000000001</v>
      </c>
      <c r="E69" s="196">
        <v>0</v>
      </c>
      <c r="F69" s="196">
        <v>7.82</v>
      </c>
      <c r="G69" s="196">
        <v>22.9</v>
      </c>
      <c r="H69" s="196">
        <v>0</v>
      </c>
      <c r="I69" s="196">
        <v>10.11</v>
      </c>
      <c r="J69" s="196">
        <v>30.81</v>
      </c>
      <c r="K69" s="196">
        <v>20.32</v>
      </c>
      <c r="L69" s="196">
        <v>0.79</v>
      </c>
      <c r="M69" s="196">
        <v>2.2799999999999998</v>
      </c>
      <c r="N69" s="196">
        <v>1.04</v>
      </c>
      <c r="O69" s="196">
        <v>2.94</v>
      </c>
      <c r="P69" s="196">
        <v>1.1000000000000001</v>
      </c>
      <c r="Q69" s="196">
        <v>0.18</v>
      </c>
      <c r="R69" s="196">
        <v>0.75</v>
      </c>
      <c r="S69" s="196">
        <v>0.47</v>
      </c>
      <c r="T69" s="196">
        <v>0</v>
      </c>
      <c r="U69" s="196">
        <v>2.0499999999999998</v>
      </c>
      <c r="V69" s="196">
        <v>0.36</v>
      </c>
      <c r="W69" s="196">
        <v>0.82</v>
      </c>
      <c r="X69" s="196">
        <v>2.6</v>
      </c>
      <c r="Y69" s="196">
        <v>0</v>
      </c>
      <c r="Z69" s="196">
        <v>4.9000000000000004</v>
      </c>
      <c r="AA69" s="196">
        <v>1.59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-2.95</v>
      </c>
      <c r="AL69" s="196">
        <v>0</v>
      </c>
      <c r="AM69" s="196">
        <v>0</v>
      </c>
      <c r="AN69" s="196">
        <v>0</v>
      </c>
      <c r="AO69" s="196">
        <v>65.209999999999994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19.600000000000001</v>
      </c>
      <c r="E70" s="196">
        <v>0</v>
      </c>
      <c r="F70" s="196">
        <v>7.82</v>
      </c>
      <c r="G70" s="196">
        <v>22.9</v>
      </c>
      <c r="H70" s="196">
        <v>0</v>
      </c>
      <c r="I70" s="196">
        <v>10.11</v>
      </c>
      <c r="J70" s="196">
        <v>30.81</v>
      </c>
      <c r="K70" s="196">
        <v>20.32</v>
      </c>
      <c r="L70" s="196">
        <v>0.79</v>
      </c>
      <c r="M70" s="196">
        <v>2.2799999999999998</v>
      </c>
      <c r="N70" s="196">
        <v>1.04</v>
      </c>
      <c r="O70" s="196">
        <v>2.94</v>
      </c>
      <c r="P70" s="196">
        <v>1.1000000000000001</v>
      </c>
      <c r="Q70" s="196">
        <v>0.18</v>
      </c>
      <c r="R70" s="196">
        <v>0.75</v>
      </c>
      <c r="S70" s="196">
        <v>0.47</v>
      </c>
      <c r="T70" s="196">
        <v>0</v>
      </c>
      <c r="U70" s="196">
        <v>2.0499999999999998</v>
      </c>
      <c r="V70" s="196">
        <v>0.36</v>
      </c>
      <c r="W70" s="196">
        <v>0.82</v>
      </c>
      <c r="X70" s="196">
        <v>2.6</v>
      </c>
      <c r="Y70" s="196">
        <v>0</v>
      </c>
      <c r="Z70" s="196">
        <v>4.9000000000000004</v>
      </c>
      <c r="AA70" s="196">
        <v>1.59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-2.95</v>
      </c>
      <c r="AL70" s="196">
        <v>0</v>
      </c>
      <c r="AM70" s="196">
        <v>0</v>
      </c>
      <c r="AN70" s="196">
        <v>0</v>
      </c>
      <c r="AO70" s="196">
        <v>65.209999999999994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19.600000000000001</v>
      </c>
      <c r="E71" s="196">
        <v>0</v>
      </c>
      <c r="F71" s="196">
        <v>7.87</v>
      </c>
      <c r="G71" s="196">
        <v>22.9</v>
      </c>
      <c r="H71" s="196">
        <v>0</v>
      </c>
      <c r="I71" s="196">
        <v>10.11</v>
      </c>
      <c r="J71" s="196">
        <v>30.81</v>
      </c>
      <c r="K71" s="196">
        <v>20.32</v>
      </c>
      <c r="L71" s="196">
        <v>0.79</v>
      </c>
      <c r="M71" s="196">
        <v>2.2799999999999998</v>
      </c>
      <c r="N71" s="196">
        <v>1.04</v>
      </c>
      <c r="O71" s="196">
        <v>2.94</v>
      </c>
      <c r="P71" s="196">
        <v>1.1000000000000001</v>
      </c>
      <c r="Q71" s="196">
        <v>0.18</v>
      </c>
      <c r="R71" s="196">
        <v>0.75</v>
      </c>
      <c r="S71" s="196">
        <v>0.47</v>
      </c>
      <c r="T71" s="196">
        <v>0</v>
      </c>
      <c r="U71" s="196">
        <v>2.0499999999999998</v>
      </c>
      <c r="V71" s="196">
        <v>0.36</v>
      </c>
      <c r="W71" s="196">
        <v>0.82</v>
      </c>
      <c r="X71" s="196">
        <v>2.6</v>
      </c>
      <c r="Y71" s="196">
        <v>0</v>
      </c>
      <c r="Z71" s="196">
        <v>4.9000000000000004</v>
      </c>
      <c r="AA71" s="196">
        <v>1.59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-2.95</v>
      </c>
      <c r="AL71" s="196">
        <v>0</v>
      </c>
      <c r="AM71" s="196">
        <v>0</v>
      </c>
      <c r="AN71" s="196">
        <v>0</v>
      </c>
      <c r="AO71" s="196">
        <v>65.209999999999994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19.600000000000001</v>
      </c>
      <c r="E72" s="196">
        <v>0</v>
      </c>
      <c r="F72" s="196">
        <v>7.87</v>
      </c>
      <c r="G72" s="196">
        <v>22.9</v>
      </c>
      <c r="H72" s="196">
        <v>0</v>
      </c>
      <c r="I72" s="196">
        <v>10.11</v>
      </c>
      <c r="J72" s="196">
        <v>30.81</v>
      </c>
      <c r="K72" s="196">
        <v>20.32</v>
      </c>
      <c r="L72" s="196">
        <v>0.79</v>
      </c>
      <c r="M72" s="196">
        <v>2.2799999999999998</v>
      </c>
      <c r="N72" s="196">
        <v>1.04</v>
      </c>
      <c r="O72" s="196">
        <v>2.94</v>
      </c>
      <c r="P72" s="196">
        <v>1.1000000000000001</v>
      </c>
      <c r="Q72" s="196">
        <v>0.18</v>
      </c>
      <c r="R72" s="196">
        <v>0.75</v>
      </c>
      <c r="S72" s="196">
        <v>0.47</v>
      </c>
      <c r="T72" s="196">
        <v>0</v>
      </c>
      <c r="U72" s="196">
        <v>2.0499999999999998</v>
      </c>
      <c r="V72" s="196">
        <v>0.36</v>
      </c>
      <c r="W72" s="196">
        <v>0.82</v>
      </c>
      <c r="X72" s="196">
        <v>2.6</v>
      </c>
      <c r="Y72" s="196">
        <v>0</v>
      </c>
      <c r="Z72" s="196">
        <v>4.9000000000000004</v>
      </c>
      <c r="AA72" s="196">
        <v>1.59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-2.95</v>
      </c>
      <c r="AL72" s="196">
        <v>0</v>
      </c>
      <c r="AM72" s="196">
        <v>0</v>
      </c>
      <c r="AN72" s="196">
        <v>0</v>
      </c>
      <c r="AO72" s="196">
        <v>65.209999999999994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19.600000000000001</v>
      </c>
      <c r="E73" s="196">
        <v>0</v>
      </c>
      <c r="F73" s="196">
        <v>7.87</v>
      </c>
      <c r="G73" s="196">
        <v>22.9</v>
      </c>
      <c r="H73" s="196">
        <v>0</v>
      </c>
      <c r="I73" s="196">
        <v>10.11</v>
      </c>
      <c r="J73" s="196">
        <v>30.81</v>
      </c>
      <c r="K73" s="196">
        <v>20.32</v>
      </c>
      <c r="L73" s="196">
        <v>0.79</v>
      </c>
      <c r="M73" s="196">
        <v>2.2799999999999998</v>
      </c>
      <c r="N73" s="196">
        <v>1.04</v>
      </c>
      <c r="O73" s="196">
        <v>2.94</v>
      </c>
      <c r="P73" s="196">
        <v>1.1000000000000001</v>
      </c>
      <c r="Q73" s="196">
        <v>0.18</v>
      </c>
      <c r="R73" s="196">
        <v>0.75</v>
      </c>
      <c r="S73" s="196">
        <v>0.47</v>
      </c>
      <c r="T73" s="196">
        <v>0</v>
      </c>
      <c r="U73" s="196">
        <v>2.0499999999999998</v>
      </c>
      <c r="V73" s="196">
        <v>0.36</v>
      </c>
      <c r="W73" s="196">
        <v>0.82</v>
      </c>
      <c r="X73" s="196">
        <v>2.6</v>
      </c>
      <c r="Y73" s="196">
        <v>0</v>
      </c>
      <c r="Z73" s="196">
        <v>4.9000000000000004</v>
      </c>
      <c r="AA73" s="196">
        <v>1.59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-2.95</v>
      </c>
      <c r="AL73" s="196">
        <v>0</v>
      </c>
      <c r="AM73" s="196">
        <v>0</v>
      </c>
      <c r="AN73" s="196">
        <v>0</v>
      </c>
      <c r="AO73" s="196">
        <v>65.209999999999994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19.600000000000001</v>
      </c>
      <c r="E74" s="196">
        <v>0</v>
      </c>
      <c r="F74" s="196">
        <v>7.87</v>
      </c>
      <c r="G74" s="196">
        <v>22.9</v>
      </c>
      <c r="H74" s="196">
        <v>0</v>
      </c>
      <c r="I74" s="196">
        <v>10.11</v>
      </c>
      <c r="J74" s="196">
        <v>30.81</v>
      </c>
      <c r="K74" s="196">
        <v>20.32</v>
      </c>
      <c r="L74" s="196">
        <v>0.79</v>
      </c>
      <c r="M74" s="196">
        <v>2.2799999999999998</v>
      </c>
      <c r="N74" s="196">
        <v>1.04</v>
      </c>
      <c r="O74" s="196">
        <v>2.94</v>
      </c>
      <c r="P74" s="196">
        <v>1.1000000000000001</v>
      </c>
      <c r="Q74" s="196">
        <v>0.18</v>
      </c>
      <c r="R74" s="196">
        <v>0.75</v>
      </c>
      <c r="S74" s="196">
        <v>0.47</v>
      </c>
      <c r="T74" s="196">
        <v>0</v>
      </c>
      <c r="U74" s="196">
        <v>2.0499999999999998</v>
      </c>
      <c r="V74" s="196">
        <v>0.36</v>
      </c>
      <c r="W74" s="196">
        <v>0.82</v>
      </c>
      <c r="X74" s="196">
        <v>2.6</v>
      </c>
      <c r="Y74" s="196">
        <v>0</v>
      </c>
      <c r="Z74" s="196">
        <v>4.9000000000000004</v>
      </c>
      <c r="AA74" s="196">
        <v>1.59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-2.95</v>
      </c>
      <c r="AL74" s="196">
        <v>0</v>
      </c>
      <c r="AM74" s="196">
        <v>0</v>
      </c>
      <c r="AN74" s="196">
        <v>0</v>
      </c>
      <c r="AO74" s="196">
        <v>65.209999999999994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19.600000000000001</v>
      </c>
      <c r="E75" s="196">
        <v>0</v>
      </c>
      <c r="F75" s="196">
        <v>7.87</v>
      </c>
      <c r="G75" s="196">
        <v>22.9</v>
      </c>
      <c r="H75" s="196">
        <v>0</v>
      </c>
      <c r="I75" s="196">
        <v>10.11</v>
      </c>
      <c r="J75" s="196">
        <v>30.81</v>
      </c>
      <c r="K75" s="196">
        <v>20.32</v>
      </c>
      <c r="L75" s="196">
        <v>0.35</v>
      </c>
      <c r="M75" s="196">
        <v>2.2799999999999998</v>
      </c>
      <c r="N75" s="196">
        <v>1.04</v>
      </c>
      <c r="O75" s="196">
        <v>2.94</v>
      </c>
      <c r="P75" s="196">
        <v>1.1000000000000001</v>
      </c>
      <c r="Q75" s="196">
        <v>0.18</v>
      </c>
      <c r="R75" s="196">
        <v>0.75</v>
      </c>
      <c r="S75" s="196">
        <v>0.47</v>
      </c>
      <c r="T75" s="196">
        <v>0</v>
      </c>
      <c r="U75" s="196">
        <v>2.0499999999999998</v>
      </c>
      <c r="V75" s="196">
        <v>0.36</v>
      </c>
      <c r="W75" s="196">
        <v>0.82</v>
      </c>
      <c r="X75" s="196">
        <v>2.6</v>
      </c>
      <c r="Y75" s="196">
        <v>0</v>
      </c>
      <c r="Z75" s="196">
        <v>4.9000000000000004</v>
      </c>
      <c r="AA75" s="196">
        <v>1.59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-2.95</v>
      </c>
      <c r="AL75" s="196">
        <v>0</v>
      </c>
      <c r="AM75" s="196">
        <v>0</v>
      </c>
      <c r="AN75" s="196">
        <v>0</v>
      </c>
      <c r="AO75" s="196">
        <v>72.989999999999995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19.600000000000001</v>
      </c>
      <c r="E76" s="196">
        <v>0</v>
      </c>
      <c r="F76" s="196">
        <v>7.87</v>
      </c>
      <c r="G76" s="196">
        <v>22.9</v>
      </c>
      <c r="H76" s="196">
        <v>0</v>
      </c>
      <c r="I76" s="196">
        <v>10.11</v>
      </c>
      <c r="J76" s="196">
        <v>30.81</v>
      </c>
      <c r="K76" s="196">
        <v>20.32</v>
      </c>
      <c r="L76" s="196">
        <v>0.33</v>
      </c>
      <c r="M76" s="196">
        <v>2.2799999999999998</v>
      </c>
      <c r="N76" s="196">
        <v>1.04</v>
      </c>
      <c r="O76" s="196">
        <v>2.94</v>
      </c>
      <c r="P76" s="196">
        <v>1.1000000000000001</v>
      </c>
      <c r="Q76" s="196">
        <v>0.18</v>
      </c>
      <c r="R76" s="196">
        <v>0.75</v>
      </c>
      <c r="S76" s="196">
        <v>0.47</v>
      </c>
      <c r="T76" s="196">
        <v>0</v>
      </c>
      <c r="U76" s="196">
        <v>2.0499999999999998</v>
      </c>
      <c r="V76" s="196">
        <v>0.36</v>
      </c>
      <c r="W76" s="196">
        <v>0.82</v>
      </c>
      <c r="X76" s="196">
        <v>2.6</v>
      </c>
      <c r="Y76" s="196">
        <v>0</v>
      </c>
      <c r="Z76" s="196">
        <v>4.9000000000000004</v>
      </c>
      <c r="AA76" s="196">
        <v>1.59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-2.95</v>
      </c>
      <c r="AL76" s="196">
        <v>0</v>
      </c>
      <c r="AM76" s="196">
        <v>0</v>
      </c>
      <c r="AN76" s="196">
        <v>0</v>
      </c>
      <c r="AO76" s="196">
        <v>72.989999999999995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19.829999999999998</v>
      </c>
      <c r="E77" s="196">
        <v>0</v>
      </c>
      <c r="F77" s="196">
        <v>7.87</v>
      </c>
      <c r="G77" s="196">
        <v>22.9</v>
      </c>
      <c r="H77" s="196">
        <v>0</v>
      </c>
      <c r="I77" s="196">
        <v>10.11</v>
      </c>
      <c r="J77" s="196">
        <v>30.81</v>
      </c>
      <c r="K77" s="196">
        <v>20.32</v>
      </c>
      <c r="L77" s="196">
        <v>0.33</v>
      </c>
      <c r="M77" s="196">
        <v>2.2799999999999998</v>
      </c>
      <c r="N77" s="196">
        <v>1.04</v>
      </c>
      <c r="O77" s="196">
        <v>2.94</v>
      </c>
      <c r="P77" s="196">
        <v>1.1000000000000001</v>
      </c>
      <c r="Q77" s="196">
        <v>0.18</v>
      </c>
      <c r="R77" s="196">
        <v>0.75</v>
      </c>
      <c r="S77" s="196">
        <v>0.47</v>
      </c>
      <c r="T77" s="196">
        <v>0</v>
      </c>
      <c r="U77" s="196">
        <v>2.0499999999999998</v>
      </c>
      <c r="V77" s="196">
        <v>0.36</v>
      </c>
      <c r="W77" s="196">
        <v>0.82</v>
      </c>
      <c r="X77" s="196">
        <v>2.6</v>
      </c>
      <c r="Y77" s="196">
        <v>0</v>
      </c>
      <c r="Z77" s="196">
        <v>4.9000000000000004</v>
      </c>
      <c r="AA77" s="196">
        <v>1.59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-2.95</v>
      </c>
      <c r="AL77" s="196">
        <v>0</v>
      </c>
      <c r="AM77" s="196">
        <v>0</v>
      </c>
      <c r="AN77" s="196">
        <v>0</v>
      </c>
      <c r="AO77" s="196">
        <v>72.989999999999995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19.829999999999998</v>
      </c>
      <c r="E78" s="196">
        <v>0</v>
      </c>
      <c r="F78" s="196">
        <v>7.87</v>
      </c>
      <c r="G78" s="196">
        <v>22.9</v>
      </c>
      <c r="H78" s="196">
        <v>0</v>
      </c>
      <c r="I78" s="196">
        <v>10.11</v>
      </c>
      <c r="J78" s="196">
        <v>30.81</v>
      </c>
      <c r="K78" s="196">
        <v>20.32</v>
      </c>
      <c r="L78" s="196">
        <v>0.33</v>
      </c>
      <c r="M78" s="196">
        <v>2.2799999999999998</v>
      </c>
      <c r="N78" s="196">
        <v>1.04</v>
      </c>
      <c r="O78" s="196">
        <v>2.94</v>
      </c>
      <c r="P78" s="196">
        <v>1.1000000000000001</v>
      </c>
      <c r="Q78" s="196">
        <v>0.18</v>
      </c>
      <c r="R78" s="196">
        <v>0.75</v>
      </c>
      <c r="S78" s="196">
        <v>0.47</v>
      </c>
      <c r="T78" s="196">
        <v>0</v>
      </c>
      <c r="U78" s="196">
        <v>2.0499999999999998</v>
      </c>
      <c r="V78" s="196">
        <v>0.36</v>
      </c>
      <c r="W78" s="196">
        <v>0.82</v>
      </c>
      <c r="X78" s="196">
        <v>2.6</v>
      </c>
      <c r="Y78" s="196">
        <v>0</v>
      </c>
      <c r="Z78" s="196">
        <v>4.9000000000000004</v>
      </c>
      <c r="AA78" s="196">
        <v>1.59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-2.95</v>
      </c>
      <c r="AL78" s="196">
        <v>0</v>
      </c>
      <c r="AM78" s="196">
        <v>0</v>
      </c>
      <c r="AN78" s="196">
        <v>0</v>
      </c>
      <c r="AO78" s="196">
        <v>72.989999999999995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19.829999999999998</v>
      </c>
      <c r="E79" s="196">
        <v>0</v>
      </c>
      <c r="F79" s="196">
        <v>7.87</v>
      </c>
      <c r="G79" s="196">
        <v>22.9</v>
      </c>
      <c r="H79" s="196">
        <v>0</v>
      </c>
      <c r="I79" s="196">
        <v>10.11</v>
      </c>
      <c r="J79" s="196">
        <v>30.81</v>
      </c>
      <c r="K79" s="196">
        <v>20.32</v>
      </c>
      <c r="L79" s="196">
        <v>0.33</v>
      </c>
      <c r="M79" s="196">
        <v>2.2799999999999998</v>
      </c>
      <c r="N79" s="196">
        <v>1.04</v>
      </c>
      <c r="O79" s="196">
        <v>2.94</v>
      </c>
      <c r="P79" s="196">
        <v>1.1000000000000001</v>
      </c>
      <c r="Q79" s="196">
        <v>0.18</v>
      </c>
      <c r="R79" s="196">
        <v>0.75</v>
      </c>
      <c r="S79" s="196">
        <v>0.47</v>
      </c>
      <c r="T79" s="196">
        <v>0</v>
      </c>
      <c r="U79" s="196">
        <v>2.0499999999999998</v>
      </c>
      <c r="V79" s="196">
        <v>0.36</v>
      </c>
      <c r="W79" s="196">
        <v>0.82</v>
      </c>
      <c r="X79" s="196">
        <v>2.6</v>
      </c>
      <c r="Y79" s="196">
        <v>0</v>
      </c>
      <c r="Z79" s="196">
        <v>4.9000000000000004</v>
      </c>
      <c r="AA79" s="196">
        <v>1.59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-2.95</v>
      </c>
      <c r="AL79" s="196">
        <v>0</v>
      </c>
      <c r="AM79" s="196">
        <v>0</v>
      </c>
      <c r="AN79" s="196">
        <v>0</v>
      </c>
      <c r="AO79" s="196">
        <v>72.989999999999995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19.829999999999998</v>
      </c>
      <c r="E80" s="196">
        <v>0</v>
      </c>
      <c r="F80" s="196">
        <v>7.87</v>
      </c>
      <c r="G80" s="196">
        <v>22.9</v>
      </c>
      <c r="H80" s="196">
        <v>0</v>
      </c>
      <c r="I80" s="196">
        <v>10.11</v>
      </c>
      <c r="J80" s="196">
        <v>30.81</v>
      </c>
      <c r="K80" s="196">
        <v>20.32</v>
      </c>
      <c r="L80" s="196">
        <v>0.33</v>
      </c>
      <c r="M80" s="196">
        <v>2.2799999999999998</v>
      </c>
      <c r="N80" s="196">
        <v>1.04</v>
      </c>
      <c r="O80" s="196">
        <v>2.94</v>
      </c>
      <c r="P80" s="196">
        <v>1.1000000000000001</v>
      </c>
      <c r="Q80" s="196">
        <v>0.18</v>
      </c>
      <c r="R80" s="196">
        <v>0.75</v>
      </c>
      <c r="S80" s="196">
        <v>0.47</v>
      </c>
      <c r="T80" s="196">
        <v>0</v>
      </c>
      <c r="U80" s="196">
        <v>2.0499999999999998</v>
      </c>
      <c r="V80" s="196">
        <v>0.36</v>
      </c>
      <c r="W80" s="196">
        <v>0.82</v>
      </c>
      <c r="X80" s="196">
        <v>2.6</v>
      </c>
      <c r="Y80" s="196">
        <v>0</v>
      </c>
      <c r="Z80" s="196">
        <v>4.9000000000000004</v>
      </c>
      <c r="AA80" s="196">
        <v>1.59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-2.95</v>
      </c>
      <c r="AL80" s="196">
        <v>0</v>
      </c>
      <c r="AM80" s="196">
        <v>0</v>
      </c>
      <c r="AN80" s="196">
        <v>0</v>
      </c>
      <c r="AO80" s="196">
        <v>72.989999999999995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19.829999999999998</v>
      </c>
      <c r="E81" s="196">
        <v>0</v>
      </c>
      <c r="F81" s="196">
        <v>7.87</v>
      </c>
      <c r="G81" s="196">
        <v>22.9</v>
      </c>
      <c r="H81" s="196">
        <v>0</v>
      </c>
      <c r="I81" s="196">
        <v>10.11</v>
      </c>
      <c r="J81" s="196">
        <v>30.81</v>
      </c>
      <c r="K81" s="196">
        <v>20.32</v>
      </c>
      <c r="L81" s="196">
        <v>0.33</v>
      </c>
      <c r="M81" s="196">
        <v>2.2799999999999998</v>
      </c>
      <c r="N81" s="196">
        <v>1.04</v>
      </c>
      <c r="O81" s="196">
        <v>2.94</v>
      </c>
      <c r="P81" s="196">
        <v>1.1000000000000001</v>
      </c>
      <c r="Q81" s="196">
        <v>0.18</v>
      </c>
      <c r="R81" s="196">
        <v>0.75</v>
      </c>
      <c r="S81" s="196">
        <v>0.47</v>
      </c>
      <c r="T81" s="196">
        <v>0</v>
      </c>
      <c r="U81" s="196">
        <v>2.0499999999999998</v>
      </c>
      <c r="V81" s="196">
        <v>0.36</v>
      </c>
      <c r="W81" s="196">
        <v>0.82</v>
      </c>
      <c r="X81" s="196">
        <v>2.6</v>
      </c>
      <c r="Y81" s="196">
        <v>0</v>
      </c>
      <c r="Z81" s="196">
        <v>4.9000000000000004</v>
      </c>
      <c r="AA81" s="196">
        <v>1.59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-2.95</v>
      </c>
      <c r="AL81" s="196">
        <v>0</v>
      </c>
      <c r="AM81" s="196">
        <v>0</v>
      </c>
      <c r="AN81" s="196">
        <v>0</v>
      </c>
      <c r="AO81" s="196">
        <v>72.989999999999995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19.829999999999998</v>
      </c>
      <c r="E82" s="196">
        <v>0</v>
      </c>
      <c r="F82" s="196">
        <v>7.87</v>
      </c>
      <c r="G82" s="196">
        <v>22.9</v>
      </c>
      <c r="H82" s="196">
        <v>0</v>
      </c>
      <c r="I82" s="196">
        <v>10.11</v>
      </c>
      <c r="J82" s="196">
        <v>30.81</v>
      </c>
      <c r="K82" s="196">
        <v>20.32</v>
      </c>
      <c r="L82" s="196">
        <v>0.33</v>
      </c>
      <c r="M82" s="196">
        <v>2.2799999999999998</v>
      </c>
      <c r="N82" s="196">
        <v>1.04</v>
      </c>
      <c r="O82" s="196">
        <v>2.94</v>
      </c>
      <c r="P82" s="196">
        <v>1.1000000000000001</v>
      </c>
      <c r="Q82" s="196">
        <v>0.18</v>
      </c>
      <c r="R82" s="196">
        <v>0.75</v>
      </c>
      <c r="S82" s="196">
        <v>0.47</v>
      </c>
      <c r="T82" s="196">
        <v>0</v>
      </c>
      <c r="U82" s="196">
        <v>2.0499999999999998</v>
      </c>
      <c r="V82" s="196">
        <v>0.36</v>
      </c>
      <c r="W82" s="196">
        <v>0.82</v>
      </c>
      <c r="X82" s="196">
        <v>2.6</v>
      </c>
      <c r="Y82" s="196">
        <v>0</v>
      </c>
      <c r="Z82" s="196">
        <v>4.9000000000000004</v>
      </c>
      <c r="AA82" s="196">
        <v>1.59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-2.95</v>
      </c>
      <c r="AL82" s="196">
        <v>0</v>
      </c>
      <c r="AM82" s="196">
        <v>0</v>
      </c>
      <c r="AN82" s="196">
        <v>0</v>
      </c>
      <c r="AO82" s="196">
        <v>72.989999999999995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19.829999999999998</v>
      </c>
      <c r="E83" s="196">
        <v>0</v>
      </c>
      <c r="F83" s="196">
        <v>7.92</v>
      </c>
      <c r="G83" s="196">
        <v>22.9</v>
      </c>
      <c r="H83" s="196">
        <v>0</v>
      </c>
      <c r="I83" s="196">
        <v>10.11</v>
      </c>
      <c r="J83" s="196">
        <v>30.81</v>
      </c>
      <c r="K83" s="196">
        <v>20.32</v>
      </c>
      <c r="L83" s="196">
        <v>0.3</v>
      </c>
      <c r="M83" s="196">
        <v>2.2799999999999998</v>
      </c>
      <c r="N83" s="196">
        <v>1.04</v>
      </c>
      <c r="O83" s="196">
        <v>2.94</v>
      </c>
      <c r="P83" s="196">
        <v>1.1000000000000001</v>
      </c>
      <c r="Q83" s="196">
        <v>0.18</v>
      </c>
      <c r="R83" s="196">
        <v>0.75</v>
      </c>
      <c r="S83" s="196">
        <v>0.47</v>
      </c>
      <c r="T83" s="196">
        <v>0</v>
      </c>
      <c r="U83" s="196">
        <v>2.0499999999999998</v>
      </c>
      <c r="V83" s="196">
        <v>0.36</v>
      </c>
      <c r="W83" s="196">
        <v>0.82</v>
      </c>
      <c r="X83" s="196">
        <v>2.6</v>
      </c>
      <c r="Y83" s="196">
        <v>0</v>
      </c>
      <c r="Z83" s="196">
        <v>4.9000000000000004</v>
      </c>
      <c r="AA83" s="196">
        <v>1.59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-6.95</v>
      </c>
      <c r="AL83" s="196">
        <v>0</v>
      </c>
      <c r="AM83" s="196">
        <v>0</v>
      </c>
      <c r="AN83" s="196">
        <v>0</v>
      </c>
      <c r="AO83" s="196">
        <v>72.989999999999995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20.059999999999999</v>
      </c>
      <c r="E84" s="196">
        <v>0</v>
      </c>
      <c r="F84" s="196">
        <v>7.92</v>
      </c>
      <c r="G84" s="196">
        <v>22.9</v>
      </c>
      <c r="H84" s="196">
        <v>0</v>
      </c>
      <c r="I84" s="196">
        <v>10.11</v>
      </c>
      <c r="J84" s="196">
        <v>30.81</v>
      </c>
      <c r="K84" s="196">
        <v>20.32</v>
      </c>
      <c r="L84" s="196">
        <v>0.3</v>
      </c>
      <c r="M84" s="196">
        <v>2.2799999999999998</v>
      </c>
      <c r="N84" s="196">
        <v>1.04</v>
      </c>
      <c r="O84" s="196">
        <v>2.94</v>
      </c>
      <c r="P84" s="196">
        <v>1.1000000000000001</v>
      </c>
      <c r="Q84" s="196">
        <v>0.18</v>
      </c>
      <c r="R84" s="196">
        <v>0.75</v>
      </c>
      <c r="S84" s="196">
        <v>0.47</v>
      </c>
      <c r="T84" s="196">
        <v>0</v>
      </c>
      <c r="U84" s="196">
        <v>2.0499999999999998</v>
      </c>
      <c r="V84" s="196">
        <v>0.36</v>
      </c>
      <c r="W84" s="196">
        <v>0.82</v>
      </c>
      <c r="X84" s="196">
        <v>2.6</v>
      </c>
      <c r="Y84" s="196">
        <v>0</v>
      </c>
      <c r="Z84" s="196">
        <v>4.9000000000000004</v>
      </c>
      <c r="AA84" s="196">
        <v>1.59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-6.95</v>
      </c>
      <c r="AL84" s="196">
        <v>0</v>
      </c>
      <c r="AM84" s="196">
        <v>0</v>
      </c>
      <c r="AN84" s="196">
        <v>0</v>
      </c>
      <c r="AO84" s="196">
        <v>72.989999999999995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20.059999999999999</v>
      </c>
      <c r="E85" s="196">
        <v>0</v>
      </c>
      <c r="F85" s="196">
        <v>7.92</v>
      </c>
      <c r="G85" s="196">
        <v>22.9</v>
      </c>
      <c r="H85" s="196">
        <v>0</v>
      </c>
      <c r="I85" s="196">
        <v>10.11</v>
      </c>
      <c r="J85" s="196">
        <v>30.81</v>
      </c>
      <c r="K85" s="196">
        <v>20.32</v>
      </c>
      <c r="L85" s="196">
        <v>0.3</v>
      </c>
      <c r="M85" s="196">
        <v>2.2799999999999998</v>
      </c>
      <c r="N85" s="196">
        <v>1.04</v>
      </c>
      <c r="O85" s="196">
        <v>2.94</v>
      </c>
      <c r="P85" s="196">
        <v>1.1000000000000001</v>
      </c>
      <c r="Q85" s="196">
        <v>0.18</v>
      </c>
      <c r="R85" s="196">
        <v>0.75</v>
      </c>
      <c r="S85" s="196">
        <v>0.47</v>
      </c>
      <c r="T85" s="196">
        <v>0</v>
      </c>
      <c r="U85" s="196">
        <v>2.0499999999999998</v>
      </c>
      <c r="V85" s="196">
        <v>0.36</v>
      </c>
      <c r="W85" s="196">
        <v>0.82</v>
      </c>
      <c r="X85" s="196">
        <v>2.6</v>
      </c>
      <c r="Y85" s="196">
        <v>0</v>
      </c>
      <c r="Z85" s="196">
        <v>4.9000000000000004</v>
      </c>
      <c r="AA85" s="196">
        <v>1.59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-6.95</v>
      </c>
      <c r="AL85" s="196">
        <v>0</v>
      </c>
      <c r="AM85" s="196">
        <v>0</v>
      </c>
      <c r="AN85" s="196">
        <v>0</v>
      </c>
      <c r="AO85" s="196">
        <v>72.989999999999995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20.059999999999999</v>
      </c>
      <c r="E86" s="196">
        <v>0</v>
      </c>
      <c r="F86" s="196">
        <v>7.92</v>
      </c>
      <c r="G86" s="196">
        <v>22.9</v>
      </c>
      <c r="H86" s="196">
        <v>0</v>
      </c>
      <c r="I86" s="196">
        <v>10.11</v>
      </c>
      <c r="J86" s="196">
        <v>30.81</v>
      </c>
      <c r="K86" s="196">
        <v>20.32</v>
      </c>
      <c r="L86" s="196">
        <v>0.3</v>
      </c>
      <c r="M86" s="196">
        <v>2.2799999999999998</v>
      </c>
      <c r="N86" s="196">
        <v>1.04</v>
      </c>
      <c r="O86" s="196">
        <v>2.94</v>
      </c>
      <c r="P86" s="196">
        <v>1.1000000000000001</v>
      </c>
      <c r="Q86" s="196">
        <v>0.18</v>
      </c>
      <c r="R86" s="196">
        <v>0.75</v>
      </c>
      <c r="S86" s="196">
        <v>0.47</v>
      </c>
      <c r="T86" s="196">
        <v>0</v>
      </c>
      <c r="U86" s="196">
        <v>2.0499999999999998</v>
      </c>
      <c r="V86" s="196">
        <v>0.36</v>
      </c>
      <c r="W86" s="196">
        <v>0.82</v>
      </c>
      <c r="X86" s="196">
        <v>2.6</v>
      </c>
      <c r="Y86" s="196">
        <v>0</v>
      </c>
      <c r="Z86" s="196">
        <v>4.9000000000000004</v>
      </c>
      <c r="AA86" s="196">
        <v>1.59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-6.95</v>
      </c>
      <c r="AL86" s="196">
        <v>0</v>
      </c>
      <c r="AM86" s="196">
        <v>0</v>
      </c>
      <c r="AN86" s="196">
        <v>0</v>
      </c>
      <c r="AO86" s="196">
        <v>72.989999999999995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20.059999999999999</v>
      </c>
      <c r="E87" s="196">
        <v>0</v>
      </c>
      <c r="F87" s="196">
        <v>7.92</v>
      </c>
      <c r="G87" s="196">
        <v>22.9</v>
      </c>
      <c r="H87" s="196">
        <v>0</v>
      </c>
      <c r="I87" s="196">
        <v>10.11</v>
      </c>
      <c r="J87" s="196">
        <v>30.81</v>
      </c>
      <c r="K87" s="196">
        <v>20.32</v>
      </c>
      <c r="L87" s="196">
        <v>0.3</v>
      </c>
      <c r="M87" s="196">
        <v>2.2799999999999998</v>
      </c>
      <c r="N87" s="196">
        <v>1.04</v>
      </c>
      <c r="O87" s="196">
        <v>2.94</v>
      </c>
      <c r="P87" s="196">
        <v>1.1000000000000001</v>
      </c>
      <c r="Q87" s="196">
        <v>0.18</v>
      </c>
      <c r="R87" s="196">
        <v>0.75</v>
      </c>
      <c r="S87" s="196">
        <v>0.47</v>
      </c>
      <c r="T87" s="196">
        <v>0</v>
      </c>
      <c r="U87" s="196">
        <v>2.0499999999999998</v>
      </c>
      <c r="V87" s="196">
        <v>0.36</v>
      </c>
      <c r="W87" s="196">
        <v>0.82</v>
      </c>
      <c r="X87" s="196">
        <v>2.6</v>
      </c>
      <c r="Y87" s="196">
        <v>0</v>
      </c>
      <c r="Z87" s="196">
        <v>4.9000000000000004</v>
      </c>
      <c r="AA87" s="196">
        <v>1.59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-6.95</v>
      </c>
      <c r="AL87" s="196">
        <v>0</v>
      </c>
      <c r="AM87" s="196">
        <v>0</v>
      </c>
      <c r="AN87" s="196">
        <v>0</v>
      </c>
      <c r="AO87" s="196">
        <v>72.989999999999995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20.059999999999999</v>
      </c>
      <c r="E88" s="196">
        <v>0</v>
      </c>
      <c r="F88" s="196">
        <v>7.92</v>
      </c>
      <c r="G88" s="196">
        <v>22.9</v>
      </c>
      <c r="H88" s="196">
        <v>0</v>
      </c>
      <c r="I88" s="196">
        <v>10.11</v>
      </c>
      <c r="J88" s="196">
        <v>30.81</v>
      </c>
      <c r="K88" s="196">
        <v>20.32</v>
      </c>
      <c r="L88" s="196">
        <v>0.3</v>
      </c>
      <c r="M88" s="196">
        <v>2.2799999999999998</v>
      </c>
      <c r="N88" s="196">
        <v>1.04</v>
      </c>
      <c r="O88" s="196">
        <v>2.94</v>
      </c>
      <c r="P88" s="196">
        <v>1.1000000000000001</v>
      </c>
      <c r="Q88" s="196">
        <v>0.18</v>
      </c>
      <c r="R88" s="196">
        <v>0.75</v>
      </c>
      <c r="S88" s="196">
        <v>0.47</v>
      </c>
      <c r="T88" s="196">
        <v>0</v>
      </c>
      <c r="U88" s="196">
        <v>2.0499999999999998</v>
      </c>
      <c r="V88" s="196">
        <v>0.36</v>
      </c>
      <c r="W88" s="196">
        <v>0.82</v>
      </c>
      <c r="X88" s="196">
        <v>2.6</v>
      </c>
      <c r="Y88" s="196">
        <v>0</v>
      </c>
      <c r="Z88" s="196">
        <v>4.9000000000000004</v>
      </c>
      <c r="AA88" s="196">
        <v>1.59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-6.95</v>
      </c>
      <c r="AL88" s="196">
        <v>0</v>
      </c>
      <c r="AM88" s="196">
        <v>0</v>
      </c>
      <c r="AN88" s="196">
        <v>0</v>
      </c>
      <c r="AO88" s="196">
        <v>72.989999999999995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20.059999999999999</v>
      </c>
      <c r="E89" s="196">
        <v>0</v>
      </c>
      <c r="F89" s="196">
        <v>7.92</v>
      </c>
      <c r="G89" s="196">
        <v>22.9</v>
      </c>
      <c r="H89" s="196">
        <v>0</v>
      </c>
      <c r="I89" s="196">
        <v>10.11</v>
      </c>
      <c r="J89" s="196">
        <v>30.81</v>
      </c>
      <c r="K89" s="196">
        <v>20.329999999999998</v>
      </c>
      <c r="L89" s="196">
        <v>0.3</v>
      </c>
      <c r="M89" s="196">
        <v>2.2799999999999998</v>
      </c>
      <c r="N89" s="196">
        <v>1.04</v>
      </c>
      <c r="O89" s="196">
        <v>2.94</v>
      </c>
      <c r="P89" s="196">
        <v>1.1000000000000001</v>
      </c>
      <c r="Q89" s="196">
        <v>0.18</v>
      </c>
      <c r="R89" s="196">
        <v>0.75</v>
      </c>
      <c r="S89" s="196">
        <v>0.47</v>
      </c>
      <c r="T89" s="196">
        <v>0</v>
      </c>
      <c r="U89" s="196">
        <v>2.0499999999999998</v>
      </c>
      <c r="V89" s="196">
        <v>0.36</v>
      </c>
      <c r="W89" s="196">
        <v>0.82</v>
      </c>
      <c r="X89" s="196">
        <v>2.6</v>
      </c>
      <c r="Y89" s="196">
        <v>0</v>
      </c>
      <c r="Z89" s="196">
        <v>4.9000000000000004</v>
      </c>
      <c r="AA89" s="196">
        <v>1.59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-6.95</v>
      </c>
      <c r="AL89" s="196">
        <v>0</v>
      </c>
      <c r="AM89" s="196">
        <v>0</v>
      </c>
      <c r="AN89" s="196">
        <v>0</v>
      </c>
      <c r="AO89" s="196">
        <v>72.989999999999995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20.059999999999999</v>
      </c>
      <c r="E90" s="196">
        <v>0</v>
      </c>
      <c r="F90" s="196">
        <v>7.92</v>
      </c>
      <c r="G90" s="196">
        <v>22.9</v>
      </c>
      <c r="H90" s="196">
        <v>0</v>
      </c>
      <c r="I90" s="196">
        <v>10.11</v>
      </c>
      <c r="J90" s="196">
        <v>30.81</v>
      </c>
      <c r="K90" s="196">
        <v>20.32</v>
      </c>
      <c r="L90" s="196">
        <v>0.3</v>
      </c>
      <c r="M90" s="196">
        <v>2.2799999999999998</v>
      </c>
      <c r="N90" s="196">
        <v>1.04</v>
      </c>
      <c r="O90" s="196">
        <v>2.94</v>
      </c>
      <c r="P90" s="196">
        <v>1.1000000000000001</v>
      </c>
      <c r="Q90" s="196">
        <v>0.18</v>
      </c>
      <c r="R90" s="196">
        <v>0.75</v>
      </c>
      <c r="S90" s="196">
        <v>0.47</v>
      </c>
      <c r="T90" s="196">
        <v>0</v>
      </c>
      <c r="U90" s="196">
        <v>2.0499999999999998</v>
      </c>
      <c r="V90" s="196">
        <v>0.36</v>
      </c>
      <c r="W90" s="196">
        <v>0.82</v>
      </c>
      <c r="X90" s="196">
        <v>2.6</v>
      </c>
      <c r="Y90" s="196">
        <v>0</v>
      </c>
      <c r="Z90" s="196">
        <v>4.9000000000000004</v>
      </c>
      <c r="AA90" s="196">
        <v>1.59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-26.55</v>
      </c>
      <c r="AL90" s="196">
        <v>0</v>
      </c>
      <c r="AM90" s="196">
        <v>0</v>
      </c>
      <c r="AN90" s="196">
        <v>0</v>
      </c>
      <c r="AO90" s="196">
        <v>72.989999999999995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20.059999999999999</v>
      </c>
      <c r="E91" s="196">
        <v>0</v>
      </c>
      <c r="F91" s="196">
        <v>7.92</v>
      </c>
      <c r="G91" s="196">
        <v>22.9</v>
      </c>
      <c r="H91" s="196">
        <v>0</v>
      </c>
      <c r="I91" s="196">
        <v>10.11</v>
      </c>
      <c r="J91" s="196">
        <v>30.81</v>
      </c>
      <c r="K91" s="196">
        <v>20.329999999999998</v>
      </c>
      <c r="L91" s="196">
        <v>0.3</v>
      </c>
      <c r="M91" s="196">
        <v>2.2799999999999998</v>
      </c>
      <c r="N91" s="196">
        <v>1.04</v>
      </c>
      <c r="O91" s="196">
        <v>2.94</v>
      </c>
      <c r="P91" s="196">
        <v>1.1000000000000001</v>
      </c>
      <c r="Q91" s="196">
        <v>0.18</v>
      </c>
      <c r="R91" s="196">
        <v>0.75</v>
      </c>
      <c r="S91" s="196">
        <v>0.47</v>
      </c>
      <c r="T91" s="196">
        <v>0</v>
      </c>
      <c r="U91" s="196">
        <v>2.0499999999999998</v>
      </c>
      <c r="V91" s="196">
        <v>0.36</v>
      </c>
      <c r="W91" s="196">
        <v>0.82</v>
      </c>
      <c r="X91" s="196">
        <v>2.6</v>
      </c>
      <c r="Y91" s="196">
        <v>0</v>
      </c>
      <c r="Z91" s="196">
        <v>4.9000000000000004</v>
      </c>
      <c r="AA91" s="196">
        <v>1.59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108.99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20.059999999999999</v>
      </c>
      <c r="E92" s="196">
        <v>0</v>
      </c>
      <c r="F92" s="196">
        <v>7.92</v>
      </c>
      <c r="G92" s="196">
        <v>22.9</v>
      </c>
      <c r="H92" s="196">
        <v>0</v>
      </c>
      <c r="I92" s="196">
        <v>10.11</v>
      </c>
      <c r="J92" s="196">
        <v>30.81</v>
      </c>
      <c r="K92" s="196">
        <v>20.329999999999998</v>
      </c>
      <c r="L92" s="196">
        <v>0.3</v>
      </c>
      <c r="M92" s="196">
        <v>2.2799999999999998</v>
      </c>
      <c r="N92" s="196">
        <v>1.04</v>
      </c>
      <c r="O92" s="196">
        <v>2.94</v>
      </c>
      <c r="P92" s="196">
        <v>1.1000000000000001</v>
      </c>
      <c r="Q92" s="196">
        <v>0.18</v>
      </c>
      <c r="R92" s="196">
        <v>0.75</v>
      </c>
      <c r="S92" s="196">
        <v>0.47</v>
      </c>
      <c r="T92" s="196">
        <v>0</v>
      </c>
      <c r="U92" s="196">
        <v>2.0499999999999998</v>
      </c>
      <c r="V92" s="196">
        <v>0.36</v>
      </c>
      <c r="W92" s="196">
        <v>0.82</v>
      </c>
      <c r="X92" s="196">
        <v>2.6</v>
      </c>
      <c r="Y92" s="196">
        <v>0</v>
      </c>
      <c r="Z92" s="196">
        <v>4.9000000000000004</v>
      </c>
      <c r="AA92" s="196">
        <v>1.59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114.99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20.059999999999999</v>
      </c>
      <c r="E93" s="196">
        <v>0</v>
      </c>
      <c r="F93" s="196">
        <v>7.92</v>
      </c>
      <c r="G93" s="196">
        <v>22.9</v>
      </c>
      <c r="H93" s="196">
        <v>0</v>
      </c>
      <c r="I93" s="196">
        <v>10.11</v>
      </c>
      <c r="J93" s="196">
        <v>30.81</v>
      </c>
      <c r="K93" s="196">
        <v>20.329999999999998</v>
      </c>
      <c r="L93" s="196">
        <v>0.3</v>
      </c>
      <c r="M93" s="196">
        <v>2.2799999999999998</v>
      </c>
      <c r="N93" s="196">
        <v>1.04</v>
      </c>
      <c r="O93" s="196">
        <v>2.94</v>
      </c>
      <c r="P93" s="196">
        <v>1.1000000000000001</v>
      </c>
      <c r="Q93" s="196">
        <v>0.19</v>
      </c>
      <c r="R93" s="196">
        <v>0.75</v>
      </c>
      <c r="S93" s="196">
        <v>0.47</v>
      </c>
      <c r="T93" s="196">
        <v>0</v>
      </c>
      <c r="U93" s="196">
        <v>2.0499999999999998</v>
      </c>
      <c r="V93" s="196">
        <v>0.36</v>
      </c>
      <c r="W93" s="196">
        <v>0.82</v>
      </c>
      <c r="X93" s="196">
        <v>2.6</v>
      </c>
      <c r="Y93" s="196">
        <v>0</v>
      </c>
      <c r="Z93" s="196">
        <v>4.9000000000000004</v>
      </c>
      <c r="AA93" s="196">
        <v>1.59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121.99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20.059999999999999</v>
      </c>
      <c r="E94" s="196">
        <v>0</v>
      </c>
      <c r="F94" s="196">
        <v>7.92</v>
      </c>
      <c r="G94" s="196">
        <v>22.9</v>
      </c>
      <c r="H94" s="196">
        <v>0</v>
      </c>
      <c r="I94" s="196">
        <v>10.11</v>
      </c>
      <c r="J94" s="196">
        <v>30.81</v>
      </c>
      <c r="K94" s="196">
        <v>20.329999999999998</v>
      </c>
      <c r="L94" s="196">
        <v>0.3</v>
      </c>
      <c r="M94" s="196">
        <v>2.2799999999999998</v>
      </c>
      <c r="N94" s="196">
        <v>1.04</v>
      </c>
      <c r="O94" s="196">
        <v>2.94</v>
      </c>
      <c r="P94" s="196">
        <v>1.1000000000000001</v>
      </c>
      <c r="Q94" s="196">
        <v>0.19</v>
      </c>
      <c r="R94" s="196">
        <v>0.75</v>
      </c>
      <c r="S94" s="196">
        <v>0.47</v>
      </c>
      <c r="T94" s="196">
        <v>0</v>
      </c>
      <c r="U94" s="196">
        <v>2.0499999999999998</v>
      </c>
      <c r="V94" s="196">
        <v>0.36</v>
      </c>
      <c r="W94" s="196">
        <v>0.82</v>
      </c>
      <c r="X94" s="196">
        <v>2.6</v>
      </c>
      <c r="Y94" s="196">
        <v>0</v>
      </c>
      <c r="Z94" s="196">
        <v>4.9000000000000004</v>
      </c>
      <c r="AA94" s="196">
        <v>1.59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105.99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20.059999999999999</v>
      </c>
      <c r="E95" s="196">
        <v>0</v>
      </c>
      <c r="F95" s="196">
        <v>7.92</v>
      </c>
      <c r="G95" s="196">
        <v>22.9</v>
      </c>
      <c r="H95" s="196">
        <v>0</v>
      </c>
      <c r="I95" s="196">
        <v>10.11</v>
      </c>
      <c r="J95" s="196">
        <v>30.81</v>
      </c>
      <c r="K95" s="196">
        <v>20.329999999999998</v>
      </c>
      <c r="L95" s="196">
        <v>0</v>
      </c>
      <c r="M95" s="196">
        <v>2.2799999999999998</v>
      </c>
      <c r="N95" s="196">
        <v>1.04</v>
      </c>
      <c r="O95" s="196">
        <v>2.94</v>
      </c>
      <c r="P95" s="196">
        <v>1.1000000000000001</v>
      </c>
      <c r="Q95" s="196">
        <v>0.19</v>
      </c>
      <c r="R95" s="196">
        <v>0.75</v>
      </c>
      <c r="S95" s="196">
        <v>0.46</v>
      </c>
      <c r="T95" s="196">
        <v>0</v>
      </c>
      <c r="U95" s="196">
        <v>2.0499999999999998</v>
      </c>
      <c r="V95" s="196">
        <v>0.36</v>
      </c>
      <c r="W95" s="196">
        <v>0.82</v>
      </c>
      <c r="X95" s="196">
        <v>2.6</v>
      </c>
      <c r="Y95" s="196">
        <v>0</v>
      </c>
      <c r="Z95" s="196">
        <v>4.9000000000000004</v>
      </c>
      <c r="AA95" s="196">
        <v>1.59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152.99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20.059999999999999</v>
      </c>
      <c r="E96" s="196">
        <v>0</v>
      </c>
      <c r="F96" s="196">
        <v>7.92</v>
      </c>
      <c r="G96" s="196">
        <v>22.9</v>
      </c>
      <c r="H96" s="196">
        <v>0</v>
      </c>
      <c r="I96" s="196">
        <v>10.11</v>
      </c>
      <c r="J96" s="196">
        <v>30.81</v>
      </c>
      <c r="K96" s="196">
        <v>20.329999999999998</v>
      </c>
      <c r="L96" s="196">
        <v>0.3</v>
      </c>
      <c r="M96" s="196">
        <v>2.2799999999999998</v>
      </c>
      <c r="N96" s="196">
        <v>1.04</v>
      </c>
      <c r="O96" s="196">
        <v>2.94</v>
      </c>
      <c r="P96" s="196">
        <v>1.1000000000000001</v>
      </c>
      <c r="Q96" s="196">
        <v>0.19</v>
      </c>
      <c r="R96" s="196">
        <v>0.75</v>
      </c>
      <c r="S96" s="196">
        <v>0.46</v>
      </c>
      <c r="T96" s="196">
        <v>0</v>
      </c>
      <c r="U96" s="196">
        <v>2.0499999999999998</v>
      </c>
      <c r="V96" s="196">
        <v>0.36</v>
      </c>
      <c r="W96" s="196">
        <v>0.82</v>
      </c>
      <c r="X96" s="196">
        <v>2.6</v>
      </c>
      <c r="Y96" s="196">
        <v>0</v>
      </c>
      <c r="Z96" s="196">
        <v>4.9000000000000004</v>
      </c>
      <c r="AA96" s="196">
        <v>1.59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152.99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20.059999999999999</v>
      </c>
      <c r="E97" s="196">
        <v>0</v>
      </c>
      <c r="F97" s="196">
        <v>7.92</v>
      </c>
      <c r="G97" s="196">
        <v>23.37</v>
      </c>
      <c r="H97" s="196">
        <v>0</v>
      </c>
      <c r="I97" s="196">
        <v>10.11</v>
      </c>
      <c r="J97" s="196">
        <v>30.81</v>
      </c>
      <c r="K97" s="196">
        <v>20.329999999999998</v>
      </c>
      <c r="L97" s="196">
        <v>0.3</v>
      </c>
      <c r="M97" s="196">
        <v>2.2799999999999998</v>
      </c>
      <c r="N97" s="196">
        <v>1.04</v>
      </c>
      <c r="O97" s="196">
        <v>2.94</v>
      </c>
      <c r="P97" s="196">
        <v>1.1000000000000001</v>
      </c>
      <c r="Q97" s="196">
        <v>0.19</v>
      </c>
      <c r="R97" s="196">
        <v>0.75</v>
      </c>
      <c r="S97" s="196">
        <v>0.46</v>
      </c>
      <c r="T97" s="196">
        <v>0</v>
      </c>
      <c r="U97" s="196">
        <v>2.0499999999999998</v>
      </c>
      <c r="V97" s="196">
        <v>0.36</v>
      </c>
      <c r="W97" s="196">
        <v>0.82</v>
      </c>
      <c r="X97" s="196">
        <v>2.6</v>
      </c>
      <c r="Y97" s="196">
        <v>0</v>
      </c>
      <c r="Z97" s="196">
        <v>4.9000000000000004</v>
      </c>
      <c r="AA97" s="196">
        <v>1.59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212.99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20.059999999999999</v>
      </c>
      <c r="E98" s="196">
        <v>0</v>
      </c>
      <c r="F98" s="196">
        <v>7.92</v>
      </c>
      <c r="G98" s="196">
        <v>23.37</v>
      </c>
      <c r="H98" s="196">
        <v>0</v>
      </c>
      <c r="I98" s="196">
        <v>10.11</v>
      </c>
      <c r="J98" s="196">
        <v>30.81</v>
      </c>
      <c r="K98" s="196">
        <v>20.329999999999998</v>
      </c>
      <c r="L98" s="196">
        <v>0.3</v>
      </c>
      <c r="M98" s="196">
        <v>2.2799999999999998</v>
      </c>
      <c r="N98" s="196">
        <v>1.04</v>
      </c>
      <c r="O98" s="196">
        <v>2.94</v>
      </c>
      <c r="P98" s="196">
        <v>1.1000000000000001</v>
      </c>
      <c r="Q98" s="196">
        <v>0.19</v>
      </c>
      <c r="R98" s="196">
        <v>0.75</v>
      </c>
      <c r="S98" s="196">
        <v>0.46</v>
      </c>
      <c r="T98" s="196">
        <v>0</v>
      </c>
      <c r="U98" s="196">
        <v>2.0499999999999998</v>
      </c>
      <c r="V98" s="196">
        <v>0.36</v>
      </c>
      <c r="W98" s="196">
        <v>0.82</v>
      </c>
      <c r="X98" s="196">
        <v>2.6</v>
      </c>
      <c r="Y98" s="196">
        <v>0</v>
      </c>
      <c r="Z98" s="196">
        <v>4.9000000000000004</v>
      </c>
      <c r="AA98" s="196">
        <v>1.59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0.47793249999999904</v>
      </c>
      <c r="E99">
        <f t="shared" si="0"/>
        <v>0</v>
      </c>
      <c r="F99">
        <f t="shared" si="0"/>
        <v>0.18901749999999987</v>
      </c>
      <c r="G99">
        <f t="shared" si="0"/>
        <v>0.54983500000000085</v>
      </c>
      <c r="H99">
        <f t="shared" si="0"/>
        <v>0</v>
      </c>
      <c r="I99">
        <f t="shared" si="0"/>
        <v>0.24264000000000027</v>
      </c>
      <c r="J99">
        <f t="shared" si="0"/>
        <v>0.73943999999999888</v>
      </c>
      <c r="K99">
        <f t="shared" si="0"/>
        <v>1.6385949999999962</v>
      </c>
      <c r="L99">
        <f t="shared" si="0"/>
        <v>3.1392500000000066E-2</v>
      </c>
      <c r="M99">
        <f t="shared" si="0"/>
        <v>0.11911999999999945</v>
      </c>
      <c r="N99">
        <f t="shared" si="0"/>
        <v>2.4960000000000045E-2</v>
      </c>
      <c r="O99">
        <f t="shared" si="0"/>
        <v>7.0559999999999956E-2</v>
      </c>
      <c r="P99">
        <f t="shared" si="0"/>
        <v>6.1274999999999892E-2</v>
      </c>
      <c r="Q99">
        <f t="shared" si="0"/>
        <v>1.0674999999999997E-2</v>
      </c>
      <c r="R99">
        <f t="shared" si="0"/>
        <v>5.1812500000000004E-2</v>
      </c>
      <c r="S99">
        <f t="shared" si="0"/>
        <v>3.3137499999999973E-2</v>
      </c>
      <c r="T99">
        <f t="shared" si="0"/>
        <v>0</v>
      </c>
      <c r="U99">
        <f t="shared" si="0"/>
        <v>5.2417500000000117E-2</v>
      </c>
      <c r="V99">
        <f t="shared" si="0"/>
        <v>2.896749999999999E-2</v>
      </c>
      <c r="W99">
        <f t="shared" si="0"/>
        <v>4.9594999999999868E-2</v>
      </c>
      <c r="X99">
        <f t="shared" si="0"/>
        <v>0.16471000000000044</v>
      </c>
      <c r="Y99">
        <f t="shared" si="0"/>
        <v>0</v>
      </c>
      <c r="Z99">
        <f t="shared" si="0"/>
        <v>0.33682500000000143</v>
      </c>
      <c r="AA99">
        <f t="shared" si="0"/>
        <v>0.11347999999999957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-0.48548750000000046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3.0250799999999911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11.6</v>
      </c>
      <c r="E3" s="196">
        <v>0</v>
      </c>
      <c r="F3" s="196">
        <v>4.58</v>
      </c>
      <c r="G3" s="196">
        <v>13.24</v>
      </c>
      <c r="H3" s="196">
        <v>0</v>
      </c>
      <c r="I3" s="196">
        <v>5.85</v>
      </c>
      <c r="J3" s="196">
        <v>17.82</v>
      </c>
      <c r="K3" s="196">
        <v>86.49</v>
      </c>
      <c r="L3" s="196">
        <v>32.590000000000003</v>
      </c>
      <c r="M3" s="196">
        <v>0</v>
      </c>
      <c r="N3" s="196">
        <v>0.6</v>
      </c>
      <c r="O3" s="196">
        <v>2.02</v>
      </c>
      <c r="P3" s="196">
        <v>2.77</v>
      </c>
      <c r="Q3" s="196">
        <v>0.76</v>
      </c>
      <c r="R3" s="196">
        <v>5.97</v>
      </c>
      <c r="S3" s="196">
        <v>3.82</v>
      </c>
      <c r="T3" s="196">
        <v>0</v>
      </c>
      <c r="U3" s="196">
        <v>13.27</v>
      </c>
      <c r="V3" s="196">
        <v>5.27</v>
      </c>
      <c r="W3" s="196">
        <v>5.92</v>
      </c>
      <c r="X3" s="196">
        <v>20.190000000000001</v>
      </c>
      <c r="Y3" s="196">
        <v>0</v>
      </c>
      <c r="Z3" s="196">
        <v>38.04</v>
      </c>
      <c r="AA3" s="196">
        <v>12.35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9.4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11.6</v>
      </c>
      <c r="E4" s="196">
        <v>0</v>
      </c>
      <c r="F4" s="196">
        <v>4.58</v>
      </c>
      <c r="G4" s="196">
        <v>13.24</v>
      </c>
      <c r="H4" s="196">
        <v>0</v>
      </c>
      <c r="I4" s="196">
        <v>5.85</v>
      </c>
      <c r="J4" s="196">
        <v>17.82</v>
      </c>
      <c r="K4" s="196">
        <v>86.49</v>
      </c>
      <c r="L4" s="196">
        <v>32.590000000000003</v>
      </c>
      <c r="M4" s="196">
        <v>0</v>
      </c>
      <c r="N4" s="196">
        <v>0.6</v>
      </c>
      <c r="O4" s="196">
        <v>2.02</v>
      </c>
      <c r="P4" s="196">
        <v>2.77</v>
      </c>
      <c r="Q4" s="196">
        <v>0.76</v>
      </c>
      <c r="R4" s="196">
        <v>5.97</v>
      </c>
      <c r="S4" s="196">
        <v>3.82</v>
      </c>
      <c r="T4" s="196">
        <v>0</v>
      </c>
      <c r="U4" s="196">
        <v>13.27</v>
      </c>
      <c r="V4" s="196">
        <v>5.27</v>
      </c>
      <c r="W4" s="196">
        <v>6.99</v>
      </c>
      <c r="X4" s="196">
        <v>20.190000000000001</v>
      </c>
      <c r="Y4" s="196">
        <v>0</v>
      </c>
      <c r="Z4" s="196">
        <v>38.04</v>
      </c>
      <c r="AA4" s="196">
        <v>12.35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9.4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11.6</v>
      </c>
      <c r="E5" s="196">
        <v>0</v>
      </c>
      <c r="F5" s="196">
        <v>4.58</v>
      </c>
      <c r="G5" s="196">
        <v>13.24</v>
      </c>
      <c r="H5" s="196">
        <v>0</v>
      </c>
      <c r="I5" s="196">
        <v>5.85</v>
      </c>
      <c r="J5" s="196">
        <v>17.82</v>
      </c>
      <c r="K5" s="196">
        <v>86.49</v>
      </c>
      <c r="L5" s="196">
        <v>32.590000000000003</v>
      </c>
      <c r="M5" s="196">
        <v>0</v>
      </c>
      <c r="N5" s="196">
        <v>0.6</v>
      </c>
      <c r="O5" s="196">
        <v>2.02</v>
      </c>
      <c r="P5" s="196">
        <v>2.77</v>
      </c>
      <c r="Q5" s="196">
        <v>0.76</v>
      </c>
      <c r="R5" s="196">
        <v>5.97</v>
      </c>
      <c r="S5" s="196">
        <v>3.82</v>
      </c>
      <c r="T5" s="196">
        <v>0</v>
      </c>
      <c r="U5" s="196">
        <v>13.27</v>
      </c>
      <c r="V5" s="196">
        <v>5.27</v>
      </c>
      <c r="W5" s="196">
        <v>6.99</v>
      </c>
      <c r="X5" s="196">
        <v>20.190000000000001</v>
      </c>
      <c r="Y5" s="196">
        <v>0</v>
      </c>
      <c r="Z5" s="196">
        <v>38.04</v>
      </c>
      <c r="AA5" s="196">
        <v>12.35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9.4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11.6</v>
      </c>
      <c r="E6" s="196">
        <v>0</v>
      </c>
      <c r="F6" s="196">
        <v>4.58</v>
      </c>
      <c r="G6" s="196">
        <v>13.24</v>
      </c>
      <c r="H6" s="196">
        <v>0</v>
      </c>
      <c r="I6" s="196">
        <v>5.85</v>
      </c>
      <c r="J6" s="196">
        <v>17.82</v>
      </c>
      <c r="K6" s="196">
        <v>86.49</v>
      </c>
      <c r="L6" s="196">
        <v>32.590000000000003</v>
      </c>
      <c r="M6" s="196">
        <v>0</v>
      </c>
      <c r="N6" s="196">
        <v>0.6</v>
      </c>
      <c r="O6" s="196">
        <v>2.02</v>
      </c>
      <c r="P6" s="196">
        <v>2.77</v>
      </c>
      <c r="Q6" s="196">
        <v>0.76</v>
      </c>
      <c r="R6" s="196">
        <v>5.97</v>
      </c>
      <c r="S6" s="196">
        <v>3.82</v>
      </c>
      <c r="T6" s="196">
        <v>0</v>
      </c>
      <c r="U6" s="196">
        <v>13.27</v>
      </c>
      <c r="V6" s="196">
        <v>5.27</v>
      </c>
      <c r="W6" s="196">
        <v>6.99</v>
      </c>
      <c r="X6" s="196">
        <v>20.190000000000001</v>
      </c>
      <c r="Y6" s="196">
        <v>0</v>
      </c>
      <c r="Z6" s="196">
        <v>38.04</v>
      </c>
      <c r="AA6" s="196">
        <v>12.35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9.4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11.6</v>
      </c>
      <c r="E7" s="196">
        <v>0</v>
      </c>
      <c r="F7" s="196">
        <v>4.58</v>
      </c>
      <c r="G7" s="196">
        <v>13.24</v>
      </c>
      <c r="H7" s="196">
        <v>0</v>
      </c>
      <c r="I7" s="196">
        <v>5.85</v>
      </c>
      <c r="J7" s="196">
        <v>17.82</v>
      </c>
      <c r="K7" s="196">
        <v>86.49</v>
      </c>
      <c r="L7" s="196">
        <v>32.590000000000003</v>
      </c>
      <c r="M7" s="196">
        <v>0</v>
      </c>
      <c r="N7" s="196">
        <v>0.6</v>
      </c>
      <c r="O7" s="196">
        <v>2.02</v>
      </c>
      <c r="P7" s="196">
        <v>2.77</v>
      </c>
      <c r="Q7" s="196">
        <v>0.76</v>
      </c>
      <c r="R7" s="196">
        <v>5.97</v>
      </c>
      <c r="S7" s="196">
        <v>3.82</v>
      </c>
      <c r="T7" s="196">
        <v>0</v>
      </c>
      <c r="U7" s="196">
        <v>13.27</v>
      </c>
      <c r="V7" s="196">
        <v>5.27</v>
      </c>
      <c r="W7" s="196">
        <v>6.99</v>
      </c>
      <c r="X7" s="196">
        <v>20.190000000000001</v>
      </c>
      <c r="Y7" s="196">
        <v>0</v>
      </c>
      <c r="Z7" s="196">
        <v>38.04</v>
      </c>
      <c r="AA7" s="196">
        <v>12.35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9.4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11.6</v>
      </c>
      <c r="E8" s="196">
        <v>0</v>
      </c>
      <c r="F8" s="196">
        <v>4.58</v>
      </c>
      <c r="G8" s="196">
        <v>13.24</v>
      </c>
      <c r="H8" s="196">
        <v>0</v>
      </c>
      <c r="I8" s="196">
        <v>5.85</v>
      </c>
      <c r="J8" s="196">
        <v>17.82</v>
      </c>
      <c r="K8" s="196">
        <v>86.49</v>
      </c>
      <c r="L8" s="196">
        <v>32.590000000000003</v>
      </c>
      <c r="M8" s="196">
        <v>0</v>
      </c>
      <c r="N8" s="196">
        <v>0.6</v>
      </c>
      <c r="O8" s="196">
        <v>2.02</v>
      </c>
      <c r="P8" s="196">
        <v>2.77</v>
      </c>
      <c r="Q8" s="196">
        <v>0.76</v>
      </c>
      <c r="R8" s="196">
        <v>5.97</v>
      </c>
      <c r="S8" s="196">
        <v>3.82</v>
      </c>
      <c r="T8" s="196">
        <v>0</v>
      </c>
      <c r="U8" s="196">
        <v>13.27</v>
      </c>
      <c r="V8" s="196">
        <v>5.27</v>
      </c>
      <c r="W8" s="196">
        <v>6.99</v>
      </c>
      <c r="X8" s="196">
        <v>20.190000000000001</v>
      </c>
      <c r="Y8" s="196">
        <v>0</v>
      </c>
      <c r="Z8" s="196">
        <v>38.04</v>
      </c>
      <c r="AA8" s="196">
        <v>12.35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9.4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11.6</v>
      </c>
      <c r="E9" s="196">
        <v>0</v>
      </c>
      <c r="F9" s="196">
        <v>4.58</v>
      </c>
      <c r="G9" s="196">
        <v>13.24</v>
      </c>
      <c r="H9" s="196">
        <v>0</v>
      </c>
      <c r="I9" s="196">
        <v>5.85</v>
      </c>
      <c r="J9" s="196">
        <v>17.82</v>
      </c>
      <c r="K9" s="196">
        <v>86.49</v>
      </c>
      <c r="L9" s="196">
        <v>32.590000000000003</v>
      </c>
      <c r="M9" s="196">
        <v>0</v>
      </c>
      <c r="N9" s="196">
        <v>0.6</v>
      </c>
      <c r="O9" s="196">
        <v>2.02</v>
      </c>
      <c r="P9" s="196">
        <v>2.77</v>
      </c>
      <c r="Q9" s="196">
        <v>0.76</v>
      </c>
      <c r="R9" s="196">
        <v>5.97</v>
      </c>
      <c r="S9" s="196">
        <v>3.82</v>
      </c>
      <c r="T9" s="196">
        <v>0</v>
      </c>
      <c r="U9" s="196">
        <v>13.27</v>
      </c>
      <c r="V9" s="196">
        <v>5.27</v>
      </c>
      <c r="W9" s="196">
        <v>6.99</v>
      </c>
      <c r="X9" s="196">
        <v>20.190000000000001</v>
      </c>
      <c r="Y9" s="196">
        <v>0</v>
      </c>
      <c r="Z9" s="196">
        <v>38.04</v>
      </c>
      <c r="AA9" s="196">
        <v>12.35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9.4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11.6</v>
      </c>
      <c r="E10" s="196">
        <v>0</v>
      </c>
      <c r="F10" s="196">
        <v>4.58</v>
      </c>
      <c r="G10" s="196">
        <v>13.24</v>
      </c>
      <c r="H10" s="196">
        <v>0</v>
      </c>
      <c r="I10" s="196">
        <v>5.85</v>
      </c>
      <c r="J10" s="196">
        <v>17.82</v>
      </c>
      <c r="K10" s="196">
        <v>86.49</v>
      </c>
      <c r="L10" s="196">
        <v>32.590000000000003</v>
      </c>
      <c r="M10" s="196">
        <v>0</v>
      </c>
      <c r="N10" s="196">
        <v>0.6</v>
      </c>
      <c r="O10" s="196">
        <v>2.02</v>
      </c>
      <c r="P10" s="196">
        <v>2.77</v>
      </c>
      <c r="Q10" s="196">
        <v>0.76</v>
      </c>
      <c r="R10" s="196">
        <v>5.97</v>
      </c>
      <c r="S10" s="196">
        <v>3.82</v>
      </c>
      <c r="T10" s="196">
        <v>0</v>
      </c>
      <c r="U10" s="196">
        <v>13.19</v>
      </c>
      <c r="V10" s="196">
        <v>5.27</v>
      </c>
      <c r="W10" s="196">
        <v>6.99</v>
      </c>
      <c r="X10" s="196">
        <v>20.190000000000001</v>
      </c>
      <c r="Y10" s="196">
        <v>0</v>
      </c>
      <c r="Z10" s="196">
        <v>38.04</v>
      </c>
      <c r="AA10" s="196">
        <v>12.35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9.4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11.6</v>
      </c>
      <c r="E11" s="196">
        <v>0</v>
      </c>
      <c r="F11" s="196">
        <v>4.58</v>
      </c>
      <c r="G11" s="196">
        <v>13.24</v>
      </c>
      <c r="H11" s="196">
        <v>0</v>
      </c>
      <c r="I11" s="196">
        <v>5.85</v>
      </c>
      <c r="J11" s="196">
        <v>17.82</v>
      </c>
      <c r="K11" s="196">
        <v>86.49</v>
      </c>
      <c r="L11" s="196">
        <v>32.590000000000003</v>
      </c>
      <c r="M11" s="196">
        <v>0</v>
      </c>
      <c r="N11" s="196">
        <v>0.6</v>
      </c>
      <c r="O11" s="196">
        <v>2.02</v>
      </c>
      <c r="P11" s="196">
        <v>2.77</v>
      </c>
      <c r="Q11" s="196">
        <v>0.76</v>
      </c>
      <c r="R11" s="196">
        <v>5.97</v>
      </c>
      <c r="S11" s="196">
        <v>3.82</v>
      </c>
      <c r="T11" s="196">
        <v>0</v>
      </c>
      <c r="U11" s="196">
        <v>13.09</v>
      </c>
      <c r="V11" s="196">
        <v>5.27</v>
      </c>
      <c r="W11" s="196">
        <v>6.99</v>
      </c>
      <c r="X11" s="196">
        <v>20.190000000000001</v>
      </c>
      <c r="Y11" s="196">
        <v>0</v>
      </c>
      <c r="Z11" s="196">
        <v>38.04</v>
      </c>
      <c r="AA11" s="196">
        <v>12.35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9.4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11.6</v>
      </c>
      <c r="E12" s="196">
        <v>0</v>
      </c>
      <c r="F12" s="196">
        <v>4.58</v>
      </c>
      <c r="G12" s="196">
        <v>13.24</v>
      </c>
      <c r="H12" s="196">
        <v>0</v>
      </c>
      <c r="I12" s="196">
        <v>5.85</v>
      </c>
      <c r="J12" s="196">
        <v>17.82</v>
      </c>
      <c r="K12" s="196">
        <v>86.49</v>
      </c>
      <c r="L12" s="196">
        <v>32.590000000000003</v>
      </c>
      <c r="M12" s="196">
        <v>0</v>
      </c>
      <c r="N12" s="196">
        <v>0.6</v>
      </c>
      <c r="O12" s="196">
        <v>2.02</v>
      </c>
      <c r="P12" s="196">
        <v>2.77</v>
      </c>
      <c r="Q12" s="196">
        <v>0.76</v>
      </c>
      <c r="R12" s="196">
        <v>5.97</v>
      </c>
      <c r="S12" s="196">
        <v>3.82</v>
      </c>
      <c r="T12" s="196">
        <v>0</v>
      </c>
      <c r="U12" s="196">
        <v>13.09</v>
      </c>
      <c r="V12" s="196">
        <v>5.27</v>
      </c>
      <c r="W12" s="196">
        <v>6.99</v>
      </c>
      <c r="X12" s="196">
        <v>20.190000000000001</v>
      </c>
      <c r="Y12" s="196">
        <v>0</v>
      </c>
      <c r="Z12" s="196">
        <v>38.04</v>
      </c>
      <c r="AA12" s="196">
        <v>12.35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9.4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11.6</v>
      </c>
      <c r="E13" s="196">
        <v>0</v>
      </c>
      <c r="F13" s="196">
        <v>4.58</v>
      </c>
      <c r="G13" s="196">
        <v>13.24</v>
      </c>
      <c r="H13" s="196">
        <v>0</v>
      </c>
      <c r="I13" s="196">
        <v>5.85</v>
      </c>
      <c r="J13" s="196">
        <v>17.82</v>
      </c>
      <c r="K13" s="196">
        <v>86.49</v>
      </c>
      <c r="L13" s="196">
        <v>32.590000000000003</v>
      </c>
      <c r="M13" s="196">
        <v>0</v>
      </c>
      <c r="N13" s="196">
        <v>0.6</v>
      </c>
      <c r="O13" s="196">
        <v>2.02</v>
      </c>
      <c r="P13" s="196">
        <v>2.77</v>
      </c>
      <c r="Q13" s="196">
        <v>0.76</v>
      </c>
      <c r="R13" s="196">
        <v>5.97</v>
      </c>
      <c r="S13" s="196">
        <v>3.82</v>
      </c>
      <c r="T13" s="196">
        <v>0</v>
      </c>
      <c r="U13" s="196">
        <v>13.09</v>
      </c>
      <c r="V13" s="196">
        <v>5.27</v>
      </c>
      <c r="W13" s="196">
        <v>6.99</v>
      </c>
      <c r="X13" s="196">
        <v>20.190000000000001</v>
      </c>
      <c r="Y13" s="196">
        <v>0</v>
      </c>
      <c r="Z13" s="196">
        <v>38.04</v>
      </c>
      <c r="AA13" s="196">
        <v>12.35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9.4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11.6</v>
      </c>
      <c r="E14" s="196">
        <v>0</v>
      </c>
      <c r="F14" s="196">
        <v>4.58</v>
      </c>
      <c r="G14" s="196">
        <v>13.24</v>
      </c>
      <c r="H14" s="196">
        <v>0</v>
      </c>
      <c r="I14" s="196">
        <v>5.85</v>
      </c>
      <c r="J14" s="196">
        <v>17.82</v>
      </c>
      <c r="K14" s="196">
        <v>86.49</v>
      </c>
      <c r="L14" s="196">
        <v>32.590000000000003</v>
      </c>
      <c r="M14" s="196">
        <v>0</v>
      </c>
      <c r="N14" s="196">
        <v>0.6</v>
      </c>
      <c r="O14" s="196">
        <v>2.02</v>
      </c>
      <c r="P14" s="196">
        <v>2.77</v>
      </c>
      <c r="Q14" s="196">
        <v>0.76</v>
      </c>
      <c r="R14" s="196">
        <v>5.97</v>
      </c>
      <c r="S14" s="196">
        <v>3.82</v>
      </c>
      <c r="T14" s="196">
        <v>0</v>
      </c>
      <c r="U14" s="196">
        <v>13.09</v>
      </c>
      <c r="V14" s="196">
        <v>5.27</v>
      </c>
      <c r="W14" s="196">
        <v>6.99</v>
      </c>
      <c r="X14" s="196">
        <v>20.190000000000001</v>
      </c>
      <c r="Y14" s="196">
        <v>0</v>
      </c>
      <c r="Z14" s="196">
        <v>38.04</v>
      </c>
      <c r="AA14" s="196">
        <v>12.35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9.4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11.6</v>
      </c>
      <c r="E15" s="196">
        <v>0</v>
      </c>
      <c r="F15" s="196">
        <v>4.58</v>
      </c>
      <c r="G15" s="196">
        <v>13.24</v>
      </c>
      <c r="H15" s="196">
        <v>0</v>
      </c>
      <c r="I15" s="196">
        <v>5.85</v>
      </c>
      <c r="J15" s="196">
        <v>17.82</v>
      </c>
      <c r="K15" s="196">
        <v>86.49</v>
      </c>
      <c r="L15" s="196">
        <v>32.590000000000003</v>
      </c>
      <c r="M15" s="196">
        <v>0</v>
      </c>
      <c r="N15" s="196">
        <v>0.6</v>
      </c>
      <c r="O15" s="196">
        <v>2.02</v>
      </c>
      <c r="P15" s="196">
        <v>2.77</v>
      </c>
      <c r="Q15" s="196">
        <v>0.76</v>
      </c>
      <c r="R15" s="196">
        <v>5.97</v>
      </c>
      <c r="S15" s="196">
        <v>3.82</v>
      </c>
      <c r="T15" s="196">
        <v>0</v>
      </c>
      <c r="U15" s="196">
        <v>13.09</v>
      </c>
      <c r="V15" s="196">
        <v>5.27</v>
      </c>
      <c r="W15" s="196">
        <v>6.99</v>
      </c>
      <c r="X15" s="196">
        <v>20.190000000000001</v>
      </c>
      <c r="Y15" s="196">
        <v>0</v>
      </c>
      <c r="Z15" s="196">
        <v>38.04</v>
      </c>
      <c r="AA15" s="196">
        <v>12.35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9.4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11.6</v>
      </c>
      <c r="E16" s="196">
        <v>0</v>
      </c>
      <c r="F16" s="196">
        <v>4.58</v>
      </c>
      <c r="G16" s="196">
        <v>13.24</v>
      </c>
      <c r="H16" s="196">
        <v>0</v>
      </c>
      <c r="I16" s="196">
        <v>5.85</v>
      </c>
      <c r="J16" s="196">
        <v>17.82</v>
      </c>
      <c r="K16" s="196">
        <v>86.49</v>
      </c>
      <c r="L16" s="196">
        <v>32.590000000000003</v>
      </c>
      <c r="M16" s="196">
        <v>0</v>
      </c>
      <c r="N16" s="196">
        <v>0.6</v>
      </c>
      <c r="O16" s="196">
        <v>2.02</v>
      </c>
      <c r="P16" s="196">
        <v>2.77</v>
      </c>
      <c r="Q16" s="196">
        <v>0.76</v>
      </c>
      <c r="R16" s="196">
        <v>5.97</v>
      </c>
      <c r="S16" s="196">
        <v>3.82</v>
      </c>
      <c r="T16" s="196">
        <v>0</v>
      </c>
      <c r="U16" s="196">
        <v>13.09</v>
      </c>
      <c r="V16" s="196">
        <v>5.27</v>
      </c>
      <c r="W16" s="196">
        <v>6.99</v>
      </c>
      <c r="X16" s="196">
        <v>20.190000000000001</v>
      </c>
      <c r="Y16" s="196">
        <v>0</v>
      </c>
      <c r="Z16" s="196">
        <v>38.04</v>
      </c>
      <c r="AA16" s="196">
        <v>12.35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9.4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11.6</v>
      </c>
      <c r="E17" s="196">
        <v>0</v>
      </c>
      <c r="F17" s="196">
        <v>4.58</v>
      </c>
      <c r="G17" s="196">
        <v>13.24</v>
      </c>
      <c r="H17" s="196">
        <v>0</v>
      </c>
      <c r="I17" s="196">
        <v>5.85</v>
      </c>
      <c r="J17" s="196">
        <v>17.82</v>
      </c>
      <c r="K17" s="196">
        <v>86.49</v>
      </c>
      <c r="L17" s="196">
        <v>32.590000000000003</v>
      </c>
      <c r="M17" s="196">
        <v>0</v>
      </c>
      <c r="N17" s="196">
        <v>0.6</v>
      </c>
      <c r="O17" s="196">
        <v>2.02</v>
      </c>
      <c r="P17" s="196">
        <v>2.77</v>
      </c>
      <c r="Q17" s="196">
        <v>0.76</v>
      </c>
      <c r="R17" s="196">
        <v>5.97</v>
      </c>
      <c r="S17" s="196">
        <v>3.82</v>
      </c>
      <c r="T17" s="196">
        <v>0</v>
      </c>
      <c r="U17" s="196">
        <v>13.09</v>
      </c>
      <c r="V17" s="196">
        <v>5.27</v>
      </c>
      <c r="W17" s="196">
        <v>6.99</v>
      </c>
      <c r="X17" s="196">
        <v>20.190000000000001</v>
      </c>
      <c r="Y17" s="196">
        <v>0</v>
      </c>
      <c r="Z17" s="196">
        <v>38.04</v>
      </c>
      <c r="AA17" s="196">
        <v>12.35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9.4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11.6</v>
      </c>
      <c r="E18" s="196">
        <v>0</v>
      </c>
      <c r="F18" s="196">
        <v>4.58</v>
      </c>
      <c r="G18" s="196">
        <v>13.24</v>
      </c>
      <c r="H18" s="196">
        <v>0</v>
      </c>
      <c r="I18" s="196">
        <v>5.85</v>
      </c>
      <c r="J18" s="196">
        <v>17.82</v>
      </c>
      <c r="K18" s="196">
        <v>86.49</v>
      </c>
      <c r="L18" s="196">
        <v>32.590000000000003</v>
      </c>
      <c r="M18" s="196">
        <v>0</v>
      </c>
      <c r="N18" s="196">
        <v>0.6</v>
      </c>
      <c r="O18" s="196">
        <v>2.02</v>
      </c>
      <c r="P18" s="196">
        <v>2.77</v>
      </c>
      <c r="Q18" s="196">
        <v>0.76</v>
      </c>
      <c r="R18" s="196">
        <v>5.97</v>
      </c>
      <c r="S18" s="196">
        <v>3.82</v>
      </c>
      <c r="T18" s="196">
        <v>0</v>
      </c>
      <c r="U18" s="196">
        <v>13.09</v>
      </c>
      <c r="V18" s="196">
        <v>5.27</v>
      </c>
      <c r="W18" s="196">
        <v>6.99</v>
      </c>
      <c r="X18" s="196">
        <v>20.190000000000001</v>
      </c>
      <c r="Y18" s="196">
        <v>0</v>
      </c>
      <c r="Z18" s="196">
        <v>38.04</v>
      </c>
      <c r="AA18" s="196">
        <v>12.35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9.4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11.6</v>
      </c>
      <c r="E19" s="196">
        <v>0</v>
      </c>
      <c r="F19" s="196">
        <v>4.58</v>
      </c>
      <c r="G19" s="196">
        <v>13.24</v>
      </c>
      <c r="H19" s="196">
        <v>0</v>
      </c>
      <c r="I19" s="196">
        <v>5.85</v>
      </c>
      <c r="J19" s="196">
        <v>17.82</v>
      </c>
      <c r="K19" s="196">
        <v>86.49</v>
      </c>
      <c r="L19" s="196">
        <v>32.590000000000003</v>
      </c>
      <c r="M19" s="196">
        <v>0</v>
      </c>
      <c r="N19" s="196">
        <v>0.6</v>
      </c>
      <c r="O19" s="196">
        <v>2.02</v>
      </c>
      <c r="P19" s="196">
        <v>2.77</v>
      </c>
      <c r="Q19" s="196">
        <v>0.76</v>
      </c>
      <c r="R19" s="196">
        <v>5.97</v>
      </c>
      <c r="S19" s="196">
        <v>3.82</v>
      </c>
      <c r="T19" s="196">
        <v>0</v>
      </c>
      <c r="U19" s="196">
        <v>13.09</v>
      </c>
      <c r="V19" s="196">
        <v>5.27</v>
      </c>
      <c r="W19" s="196">
        <v>6.99</v>
      </c>
      <c r="X19" s="196">
        <v>20.190000000000001</v>
      </c>
      <c r="Y19" s="196">
        <v>0</v>
      </c>
      <c r="Z19" s="196">
        <v>38.04</v>
      </c>
      <c r="AA19" s="196">
        <v>12.35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9.4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11.6</v>
      </c>
      <c r="E20" s="196">
        <v>0</v>
      </c>
      <c r="F20" s="196">
        <v>4.58</v>
      </c>
      <c r="G20" s="196">
        <v>13.24</v>
      </c>
      <c r="H20" s="196">
        <v>0</v>
      </c>
      <c r="I20" s="196">
        <v>5.85</v>
      </c>
      <c r="J20" s="196">
        <v>17.82</v>
      </c>
      <c r="K20" s="196">
        <v>86.49</v>
      </c>
      <c r="L20" s="196">
        <v>32.590000000000003</v>
      </c>
      <c r="M20" s="196">
        <v>0</v>
      </c>
      <c r="N20" s="196">
        <v>0.6</v>
      </c>
      <c r="O20" s="196">
        <v>2.02</v>
      </c>
      <c r="P20" s="196">
        <v>2.77</v>
      </c>
      <c r="Q20" s="196">
        <v>0.76</v>
      </c>
      <c r="R20" s="196">
        <v>5.97</v>
      </c>
      <c r="S20" s="196">
        <v>3.82</v>
      </c>
      <c r="T20" s="196">
        <v>0</v>
      </c>
      <c r="U20" s="196">
        <v>13.09</v>
      </c>
      <c r="V20" s="196">
        <v>5.27</v>
      </c>
      <c r="W20" s="196">
        <v>6.99</v>
      </c>
      <c r="X20" s="196">
        <v>20.190000000000001</v>
      </c>
      <c r="Y20" s="196">
        <v>0</v>
      </c>
      <c r="Z20" s="196">
        <v>38.04</v>
      </c>
      <c r="AA20" s="196">
        <v>12.35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9.4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11.6</v>
      </c>
      <c r="E21" s="196">
        <v>0</v>
      </c>
      <c r="F21" s="196">
        <v>4.58</v>
      </c>
      <c r="G21" s="196">
        <v>13.24</v>
      </c>
      <c r="H21" s="196">
        <v>0</v>
      </c>
      <c r="I21" s="196">
        <v>5.85</v>
      </c>
      <c r="J21" s="196">
        <v>17.82</v>
      </c>
      <c r="K21" s="196">
        <v>86.49</v>
      </c>
      <c r="L21" s="196">
        <v>32.590000000000003</v>
      </c>
      <c r="M21" s="196">
        <v>0</v>
      </c>
      <c r="N21" s="196">
        <v>0.6</v>
      </c>
      <c r="O21" s="196">
        <v>2.02</v>
      </c>
      <c r="P21" s="196">
        <v>2.77</v>
      </c>
      <c r="Q21" s="196">
        <v>0.76</v>
      </c>
      <c r="R21" s="196">
        <v>5.97</v>
      </c>
      <c r="S21" s="196">
        <v>3.82</v>
      </c>
      <c r="T21" s="196">
        <v>0</v>
      </c>
      <c r="U21" s="196">
        <v>13.09</v>
      </c>
      <c r="V21" s="196">
        <v>5.27</v>
      </c>
      <c r="W21" s="196">
        <v>6.99</v>
      </c>
      <c r="X21" s="196">
        <v>20.190000000000001</v>
      </c>
      <c r="Y21" s="196">
        <v>0</v>
      </c>
      <c r="Z21" s="196">
        <v>38.04</v>
      </c>
      <c r="AA21" s="196">
        <v>12.35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9.4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11.6</v>
      </c>
      <c r="E22" s="196">
        <v>0</v>
      </c>
      <c r="F22" s="196">
        <v>4.55</v>
      </c>
      <c r="G22" s="196">
        <v>13.24</v>
      </c>
      <c r="H22" s="196">
        <v>0</v>
      </c>
      <c r="I22" s="196">
        <v>5.85</v>
      </c>
      <c r="J22" s="196">
        <v>17.82</v>
      </c>
      <c r="K22" s="196">
        <v>86.49</v>
      </c>
      <c r="L22" s="196">
        <v>32.590000000000003</v>
      </c>
      <c r="M22" s="196">
        <v>0</v>
      </c>
      <c r="N22" s="196">
        <v>0.6</v>
      </c>
      <c r="O22" s="196">
        <v>2.02</v>
      </c>
      <c r="P22" s="196">
        <v>2.77</v>
      </c>
      <c r="Q22" s="196">
        <v>0.76</v>
      </c>
      <c r="R22" s="196">
        <v>5.97</v>
      </c>
      <c r="S22" s="196">
        <v>3.82</v>
      </c>
      <c r="T22" s="196">
        <v>0</v>
      </c>
      <c r="U22" s="196">
        <v>13.09</v>
      </c>
      <c r="V22" s="196">
        <v>5.27</v>
      </c>
      <c r="W22" s="196">
        <v>6.99</v>
      </c>
      <c r="X22" s="196">
        <v>20.190000000000001</v>
      </c>
      <c r="Y22" s="196">
        <v>0</v>
      </c>
      <c r="Z22" s="196">
        <v>38.04</v>
      </c>
      <c r="AA22" s="196">
        <v>12.35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9.4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11.6</v>
      </c>
      <c r="E23" s="196">
        <v>0</v>
      </c>
      <c r="F23" s="196">
        <v>4.55</v>
      </c>
      <c r="G23" s="196">
        <v>13.24</v>
      </c>
      <c r="H23" s="196">
        <v>0</v>
      </c>
      <c r="I23" s="196">
        <v>5.85</v>
      </c>
      <c r="J23" s="196">
        <v>17.82</v>
      </c>
      <c r="K23" s="196">
        <v>86.49</v>
      </c>
      <c r="L23" s="196">
        <v>32.590000000000003</v>
      </c>
      <c r="M23" s="196">
        <v>0</v>
      </c>
      <c r="N23" s="196">
        <v>0.6</v>
      </c>
      <c r="O23" s="196">
        <v>2.02</v>
      </c>
      <c r="P23" s="196">
        <v>2.77</v>
      </c>
      <c r="Q23" s="196">
        <v>0.76</v>
      </c>
      <c r="R23" s="196">
        <v>6.74</v>
      </c>
      <c r="S23" s="196">
        <v>4.18</v>
      </c>
      <c r="T23" s="196">
        <v>0</v>
      </c>
      <c r="U23" s="196">
        <v>13.09</v>
      </c>
      <c r="V23" s="196">
        <v>5.27</v>
      </c>
      <c r="W23" s="196">
        <v>0.88</v>
      </c>
      <c r="X23" s="196">
        <v>5.85</v>
      </c>
      <c r="Y23" s="196">
        <v>0</v>
      </c>
      <c r="Z23" s="196">
        <v>38.04</v>
      </c>
      <c r="AA23" s="196">
        <v>12.35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9.4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11.6</v>
      </c>
      <c r="E24" s="196">
        <v>0</v>
      </c>
      <c r="F24" s="196">
        <v>4.55</v>
      </c>
      <c r="G24" s="196">
        <v>13.24</v>
      </c>
      <c r="H24" s="196">
        <v>0</v>
      </c>
      <c r="I24" s="196">
        <v>5.85</v>
      </c>
      <c r="J24" s="196">
        <v>17.82</v>
      </c>
      <c r="K24" s="196">
        <v>86.49</v>
      </c>
      <c r="L24" s="196">
        <v>32.590000000000003</v>
      </c>
      <c r="M24" s="196">
        <v>0</v>
      </c>
      <c r="N24" s="196">
        <v>0.6</v>
      </c>
      <c r="O24" s="196">
        <v>2.02</v>
      </c>
      <c r="P24" s="196">
        <v>2.77</v>
      </c>
      <c r="Q24" s="196">
        <v>0.76</v>
      </c>
      <c r="R24" s="196">
        <v>5.97</v>
      </c>
      <c r="S24" s="196">
        <v>3.82</v>
      </c>
      <c r="T24" s="196">
        <v>0</v>
      </c>
      <c r="U24" s="196">
        <v>13.09</v>
      </c>
      <c r="V24" s="196">
        <v>5.27</v>
      </c>
      <c r="W24" s="196">
        <v>0.47</v>
      </c>
      <c r="X24" s="196">
        <v>1.5</v>
      </c>
      <c r="Y24" s="196">
        <v>0</v>
      </c>
      <c r="Z24" s="196">
        <v>38.04</v>
      </c>
      <c r="AA24" s="196">
        <v>12.35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9.4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11.6</v>
      </c>
      <c r="E25" s="196">
        <v>0</v>
      </c>
      <c r="F25" s="196">
        <v>4.55</v>
      </c>
      <c r="G25" s="196">
        <v>13.24</v>
      </c>
      <c r="H25" s="196">
        <v>0</v>
      </c>
      <c r="I25" s="196">
        <v>5.85</v>
      </c>
      <c r="J25" s="196">
        <v>17.82</v>
      </c>
      <c r="K25" s="196">
        <v>86.49</v>
      </c>
      <c r="L25" s="196">
        <v>32.590000000000003</v>
      </c>
      <c r="M25" s="196">
        <v>0</v>
      </c>
      <c r="N25" s="196">
        <v>0.6</v>
      </c>
      <c r="O25" s="196">
        <v>2.02</v>
      </c>
      <c r="P25" s="196">
        <v>2.77</v>
      </c>
      <c r="Q25" s="196">
        <v>0.76</v>
      </c>
      <c r="R25" s="196">
        <v>5.97</v>
      </c>
      <c r="S25" s="196">
        <v>3.82</v>
      </c>
      <c r="T25" s="196">
        <v>0</v>
      </c>
      <c r="U25" s="196">
        <v>13.09</v>
      </c>
      <c r="V25" s="196">
        <v>5.27</v>
      </c>
      <c r="W25" s="196">
        <v>0.63</v>
      </c>
      <c r="X25" s="196">
        <v>2.1</v>
      </c>
      <c r="Y25" s="196">
        <v>0</v>
      </c>
      <c r="Z25" s="196">
        <v>27.48</v>
      </c>
      <c r="AA25" s="196">
        <v>12.35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11.09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11.6</v>
      </c>
      <c r="E26" s="196">
        <v>0</v>
      </c>
      <c r="F26" s="196">
        <v>4.55</v>
      </c>
      <c r="G26" s="196">
        <v>13.24</v>
      </c>
      <c r="H26" s="196">
        <v>0</v>
      </c>
      <c r="I26" s="196">
        <v>5.85</v>
      </c>
      <c r="J26" s="196">
        <v>17.82</v>
      </c>
      <c r="K26" s="196">
        <v>52.89</v>
      </c>
      <c r="L26" s="196">
        <v>2.62</v>
      </c>
      <c r="M26" s="196">
        <v>0</v>
      </c>
      <c r="N26" s="196">
        <v>0.6</v>
      </c>
      <c r="O26" s="196">
        <v>2.02</v>
      </c>
      <c r="P26" s="196">
        <v>2.77</v>
      </c>
      <c r="Q26" s="196">
        <v>0.76</v>
      </c>
      <c r="R26" s="196">
        <v>1.17</v>
      </c>
      <c r="S26" s="196">
        <v>3.82</v>
      </c>
      <c r="T26" s="196">
        <v>0</v>
      </c>
      <c r="U26" s="196">
        <v>13.09</v>
      </c>
      <c r="V26" s="196">
        <v>0.62</v>
      </c>
      <c r="W26" s="196">
        <v>0.47</v>
      </c>
      <c r="X26" s="196">
        <v>1.5</v>
      </c>
      <c r="Y26" s="196">
        <v>0</v>
      </c>
      <c r="Z26" s="196">
        <v>2.84</v>
      </c>
      <c r="AA26" s="196">
        <v>0.92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11.09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11.6</v>
      </c>
      <c r="E27" s="196">
        <v>0</v>
      </c>
      <c r="F27" s="196">
        <v>4.55</v>
      </c>
      <c r="G27" s="196">
        <v>13.24</v>
      </c>
      <c r="H27" s="196">
        <v>0</v>
      </c>
      <c r="I27" s="196">
        <v>5.85</v>
      </c>
      <c r="J27" s="196">
        <v>17.82</v>
      </c>
      <c r="K27" s="196">
        <v>38.49</v>
      </c>
      <c r="L27" s="196">
        <v>2.62</v>
      </c>
      <c r="M27" s="196">
        <v>0</v>
      </c>
      <c r="N27" s="196">
        <v>0.6</v>
      </c>
      <c r="O27" s="196">
        <v>2.02</v>
      </c>
      <c r="P27" s="196">
        <v>2.77</v>
      </c>
      <c r="Q27" s="196">
        <v>0.11</v>
      </c>
      <c r="R27" s="196">
        <v>0.43</v>
      </c>
      <c r="S27" s="196">
        <v>0.51</v>
      </c>
      <c r="T27" s="196">
        <v>0</v>
      </c>
      <c r="U27" s="196">
        <v>13.09</v>
      </c>
      <c r="V27" s="196">
        <v>0.21</v>
      </c>
      <c r="W27" s="196">
        <v>0.47</v>
      </c>
      <c r="X27" s="196">
        <v>1.5</v>
      </c>
      <c r="Y27" s="196">
        <v>0</v>
      </c>
      <c r="Z27" s="196">
        <v>2.83</v>
      </c>
      <c r="AA27" s="196">
        <v>0.92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11.6</v>
      </c>
      <c r="E28" s="196">
        <v>0</v>
      </c>
      <c r="F28" s="196">
        <v>4.55</v>
      </c>
      <c r="G28" s="196">
        <v>13.24</v>
      </c>
      <c r="H28" s="196">
        <v>0</v>
      </c>
      <c r="I28" s="196">
        <v>5.85</v>
      </c>
      <c r="J28" s="196">
        <v>17.82</v>
      </c>
      <c r="K28" s="196">
        <v>6.55</v>
      </c>
      <c r="L28" s="196">
        <v>3.27</v>
      </c>
      <c r="M28" s="196">
        <v>0</v>
      </c>
      <c r="N28" s="196">
        <v>0.6</v>
      </c>
      <c r="O28" s="196">
        <v>2.02</v>
      </c>
      <c r="P28" s="196">
        <v>2.77</v>
      </c>
      <c r="Q28" s="196">
        <v>0.11</v>
      </c>
      <c r="R28" s="196">
        <v>0.48</v>
      </c>
      <c r="S28" s="196">
        <v>0.27</v>
      </c>
      <c r="T28" s="196">
        <v>0</v>
      </c>
      <c r="U28" s="196">
        <v>13.09</v>
      </c>
      <c r="V28" s="196">
        <v>0.21</v>
      </c>
      <c r="W28" s="196">
        <v>0.47</v>
      </c>
      <c r="X28" s="196">
        <v>1.5</v>
      </c>
      <c r="Y28" s="196">
        <v>0</v>
      </c>
      <c r="Z28" s="196">
        <v>2.83</v>
      </c>
      <c r="AA28" s="196">
        <v>0.92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11.6</v>
      </c>
      <c r="E29" s="196">
        <v>0</v>
      </c>
      <c r="F29" s="196">
        <v>4.55</v>
      </c>
      <c r="G29" s="196">
        <v>13.24</v>
      </c>
      <c r="H29" s="196">
        <v>0</v>
      </c>
      <c r="I29" s="196">
        <v>5.85</v>
      </c>
      <c r="J29" s="196">
        <v>17.82</v>
      </c>
      <c r="K29" s="196">
        <v>6.55</v>
      </c>
      <c r="L29" s="196">
        <v>2.62</v>
      </c>
      <c r="M29" s="196">
        <v>0</v>
      </c>
      <c r="N29" s="196">
        <v>0.6</v>
      </c>
      <c r="O29" s="196">
        <v>2.02</v>
      </c>
      <c r="P29" s="196">
        <v>2.77</v>
      </c>
      <c r="Q29" s="196">
        <v>0.11</v>
      </c>
      <c r="R29" s="196">
        <v>0.43</v>
      </c>
      <c r="S29" s="196">
        <v>0.27</v>
      </c>
      <c r="T29" s="196">
        <v>0</v>
      </c>
      <c r="U29" s="196">
        <v>13.09</v>
      </c>
      <c r="V29" s="196">
        <v>0.21</v>
      </c>
      <c r="W29" s="196">
        <v>0.47</v>
      </c>
      <c r="X29" s="196">
        <v>1.5</v>
      </c>
      <c r="Y29" s="196">
        <v>0</v>
      </c>
      <c r="Z29" s="196">
        <v>2.83</v>
      </c>
      <c r="AA29" s="196">
        <v>0.92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11.6</v>
      </c>
      <c r="E30" s="196">
        <v>0</v>
      </c>
      <c r="F30" s="196">
        <v>4.55</v>
      </c>
      <c r="G30" s="196">
        <v>13.24</v>
      </c>
      <c r="H30" s="196">
        <v>0</v>
      </c>
      <c r="I30" s="196">
        <v>5.85</v>
      </c>
      <c r="J30" s="196">
        <v>17.82</v>
      </c>
      <c r="K30" s="196">
        <v>6.55</v>
      </c>
      <c r="L30" s="196">
        <v>2.62</v>
      </c>
      <c r="M30" s="196">
        <v>0</v>
      </c>
      <c r="N30" s="196">
        <v>0.6</v>
      </c>
      <c r="O30" s="196">
        <v>2.02</v>
      </c>
      <c r="P30" s="196">
        <v>2.77</v>
      </c>
      <c r="Q30" s="196">
        <v>0.11</v>
      </c>
      <c r="R30" s="196">
        <v>0.43</v>
      </c>
      <c r="S30" s="196">
        <v>0.27</v>
      </c>
      <c r="T30" s="196">
        <v>0</v>
      </c>
      <c r="U30" s="196">
        <v>13.09</v>
      </c>
      <c r="V30" s="196">
        <v>0.21</v>
      </c>
      <c r="W30" s="196">
        <v>0.47</v>
      </c>
      <c r="X30" s="196">
        <v>1.5</v>
      </c>
      <c r="Y30" s="196">
        <v>0</v>
      </c>
      <c r="Z30" s="196">
        <v>2.83</v>
      </c>
      <c r="AA30" s="196">
        <v>0.92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11.6</v>
      </c>
      <c r="E31" s="196">
        <v>0</v>
      </c>
      <c r="F31" s="196">
        <v>4.55</v>
      </c>
      <c r="G31" s="196">
        <v>13.24</v>
      </c>
      <c r="H31" s="196">
        <v>0</v>
      </c>
      <c r="I31" s="196">
        <v>5.85</v>
      </c>
      <c r="J31" s="196">
        <v>17.82</v>
      </c>
      <c r="K31" s="196">
        <v>6.55</v>
      </c>
      <c r="L31" s="196">
        <v>2.62</v>
      </c>
      <c r="M31" s="196">
        <v>0</v>
      </c>
      <c r="N31" s="196">
        <v>0.6</v>
      </c>
      <c r="O31" s="196">
        <v>2.02</v>
      </c>
      <c r="P31" s="196">
        <v>2.77</v>
      </c>
      <c r="Q31" s="196">
        <v>0.11</v>
      </c>
      <c r="R31" s="196">
        <v>0.43</v>
      </c>
      <c r="S31" s="196">
        <v>0.27</v>
      </c>
      <c r="T31" s="196">
        <v>0</v>
      </c>
      <c r="U31" s="196">
        <v>13.09</v>
      </c>
      <c r="V31" s="196">
        <v>0.21</v>
      </c>
      <c r="W31" s="196">
        <v>0.47</v>
      </c>
      <c r="X31" s="196">
        <v>1.5</v>
      </c>
      <c r="Y31" s="196">
        <v>0</v>
      </c>
      <c r="Z31" s="196">
        <v>2.83</v>
      </c>
      <c r="AA31" s="196">
        <v>0.92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11.6</v>
      </c>
      <c r="E32" s="196">
        <v>0</v>
      </c>
      <c r="F32" s="196">
        <v>4.55</v>
      </c>
      <c r="G32" s="196">
        <v>13.24</v>
      </c>
      <c r="H32" s="196">
        <v>0</v>
      </c>
      <c r="I32" s="196">
        <v>5.85</v>
      </c>
      <c r="J32" s="196">
        <v>17.82</v>
      </c>
      <c r="K32" s="196">
        <v>6.55</v>
      </c>
      <c r="L32" s="196">
        <v>2.62</v>
      </c>
      <c r="M32" s="196">
        <v>0</v>
      </c>
      <c r="N32" s="196">
        <v>0.6</v>
      </c>
      <c r="O32" s="196">
        <v>2.02</v>
      </c>
      <c r="P32" s="196">
        <v>2.77</v>
      </c>
      <c r="Q32" s="196">
        <v>0.11</v>
      </c>
      <c r="R32" s="196">
        <v>0.43</v>
      </c>
      <c r="S32" s="196">
        <v>0.27</v>
      </c>
      <c r="T32" s="196">
        <v>0</v>
      </c>
      <c r="U32" s="196">
        <v>13.09</v>
      </c>
      <c r="V32" s="196">
        <v>0.21</v>
      </c>
      <c r="W32" s="196">
        <v>0.47</v>
      </c>
      <c r="X32" s="196">
        <v>1.5</v>
      </c>
      <c r="Y32" s="196">
        <v>0</v>
      </c>
      <c r="Z32" s="196">
        <v>2.83</v>
      </c>
      <c r="AA32" s="196">
        <v>0.92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11.6</v>
      </c>
      <c r="E33" s="196">
        <v>0</v>
      </c>
      <c r="F33" s="196">
        <v>4.55</v>
      </c>
      <c r="G33" s="196">
        <v>13.24</v>
      </c>
      <c r="H33" s="196">
        <v>0</v>
      </c>
      <c r="I33" s="196">
        <v>5.85</v>
      </c>
      <c r="J33" s="196">
        <v>17.82</v>
      </c>
      <c r="K33" s="196">
        <v>6.55</v>
      </c>
      <c r="L33" s="196">
        <v>2.62</v>
      </c>
      <c r="M33" s="196">
        <v>0</v>
      </c>
      <c r="N33" s="196">
        <v>0.6</v>
      </c>
      <c r="O33" s="196">
        <v>2.02</v>
      </c>
      <c r="P33" s="196">
        <v>2.77</v>
      </c>
      <c r="Q33" s="196">
        <v>0.11</v>
      </c>
      <c r="R33" s="196">
        <v>0.43</v>
      </c>
      <c r="S33" s="196">
        <v>0.27</v>
      </c>
      <c r="T33" s="196">
        <v>0</v>
      </c>
      <c r="U33" s="196">
        <v>12.45</v>
      </c>
      <c r="V33" s="196">
        <v>0.21</v>
      </c>
      <c r="W33" s="196">
        <v>0.47</v>
      </c>
      <c r="X33" s="196">
        <v>1.5</v>
      </c>
      <c r="Y33" s="196">
        <v>0</v>
      </c>
      <c r="Z33" s="196">
        <v>2.83</v>
      </c>
      <c r="AA33" s="196">
        <v>0.92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11.6</v>
      </c>
      <c r="E34" s="196">
        <v>0</v>
      </c>
      <c r="F34" s="196">
        <v>4.55</v>
      </c>
      <c r="G34" s="196">
        <v>13.24</v>
      </c>
      <c r="H34" s="196">
        <v>0</v>
      </c>
      <c r="I34" s="196">
        <v>5.85</v>
      </c>
      <c r="J34" s="196">
        <v>17.82</v>
      </c>
      <c r="K34" s="196">
        <v>6.55</v>
      </c>
      <c r="L34" s="196">
        <v>2.62</v>
      </c>
      <c r="M34" s="196">
        <v>0</v>
      </c>
      <c r="N34" s="196">
        <v>0.6</v>
      </c>
      <c r="O34" s="196">
        <v>2.02</v>
      </c>
      <c r="P34" s="196">
        <v>2.77</v>
      </c>
      <c r="Q34" s="196">
        <v>0.11</v>
      </c>
      <c r="R34" s="196">
        <v>0.43</v>
      </c>
      <c r="S34" s="196">
        <v>0.27</v>
      </c>
      <c r="T34" s="196">
        <v>0</v>
      </c>
      <c r="U34" s="196">
        <v>12.02</v>
      </c>
      <c r="V34" s="196">
        <v>0.21</v>
      </c>
      <c r="W34" s="196">
        <v>0.47</v>
      </c>
      <c r="X34" s="196">
        <v>1.5</v>
      </c>
      <c r="Y34" s="196">
        <v>0</v>
      </c>
      <c r="Z34" s="196">
        <v>2.83</v>
      </c>
      <c r="AA34" s="196">
        <v>0.92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11.6</v>
      </c>
      <c r="E35" s="196">
        <v>0</v>
      </c>
      <c r="F35" s="196">
        <v>4.55</v>
      </c>
      <c r="G35" s="196">
        <v>13.24</v>
      </c>
      <c r="H35" s="196">
        <v>0</v>
      </c>
      <c r="I35" s="196">
        <v>5.85</v>
      </c>
      <c r="J35" s="196">
        <v>17.82</v>
      </c>
      <c r="K35" s="196">
        <v>6.55</v>
      </c>
      <c r="L35" s="196">
        <v>2.62</v>
      </c>
      <c r="M35" s="196">
        <v>0</v>
      </c>
      <c r="N35" s="196">
        <v>0.6</v>
      </c>
      <c r="O35" s="196">
        <v>2.02</v>
      </c>
      <c r="P35" s="196">
        <v>2.77</v>
      </c>
      <c r="Q35" s="196">
        <v>0.11</v>
      </c>
      <c r="R35" s="196">
        <v>0.43</v>
      </c>
      <c r="S35" s="196">
        <v>0.27</v>
      </c>
      <c r="T35" s="196">
        <v>0</v>
      </c>
      <c r="U35" s="196">
        <v>11.59</v>
      </c>
      <c r="V35" s="196">
        <v>0.21</v>
      </c>
      <c r="W35" s="196">
        <v>0.47</v>
      </c>
      <c r="X35" s="196">
        <v>1.5</v>
      </c>
      <c r="Y35" s="196">
        <v>0</v>
      </c>
      <c r="Z35" s="196">
        <v>2.83</v>
      </c>
      <c r="AA35" s="196">
        <v>0.92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11.6</v>
      </c>
      <c r="E36" s="196">
        <v>0</v>
      </c>
      <c r="F36" s="196">
        <v>4.55</v>
      </c>
      <c r="G36" s="196">
        <v>13.24</v>
      </c>
      <c r="H36" s="196">
        <v>0</v>
      </c>
      <c r="I36" s="196">
        <v>5.85</v>
      </c>
      <c r="J36" s="196">
        <v>17.82</v>
      </c>
      <c r="K36" s="196">
        <v>6.55</v>
      </c>
      <c r="L36" s="196">
        <v>2.62</v>
      </c>
      <c r="M36" s="196">
        <v>0</v>
      </c>
      <c r="N36" s="196">
        <v>0.6</v>
      </c>
      <c r="O36" s="196">
        <v>2.02</v>
      </c>
      <c r="P36" s="196">
        <v>2.77</v>
      </c>
      <c r="Q36" s="196">
        <v>0.11</v>
      </c>
      <c r="R36" s="196">
        <v>0.43</v>
      </c>
      <c r="S36" s="196">
        <v>0.27</v>
      </c>
      <c r="T36" s="196">
        <v>0</v>
      </c>
      <c r="U36" s="196">
        <v>10.8</v>
      </c>
      <c r="V36" s="196">
        <v>0.21</v>
      </c>
      <c r="W36" s="196">
        <v>0.47</v>
      </c>
      <c r="X36" s="196">
        <v>1.5</v>
      </c>
      <c r="Y36" s="196">
        <v>0</v>
      </c>
      <c r="Z36" s="196">
        <v>2.83</v>
      </c>
      <c r="AA36" s="196">
        <v>0.92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11.6</v>
      </c>
      <c r="E37" s="196">
        <v>0</v>
      </c>
      <c r="F37" s="196">
        <v>4.55</v>
      </c>
      <c r="G37" s="196">
        <v>13.24</v>
      </c>
      <c r="H37" s="196">
        <v>0</v>
      </c>
      <c r="I37" s="196">
        <v>5.85</v>
      </c>
      <c r="J37" s="196">
        <v>17.82</v>
      </c>
      <c r="K37" s="196">
        <v>6.55</v>
      </c>
      <c r="L37" s="196">
        <v>2.62</v>
      </c>
      <c r="M37" s="196">
        <v>0</v>
      </c>
      <c r="N37" s="196">
        <v>0.6</v>
      </c>
      <c r="O37" s="196">
        <v>2.02</v>
      </c>
      <c r="P37" s="196">
        <v>2.77</v>
      </c>
      <c r="Q37" s="196">
        <v>0.11</v>
      </c>
      <c r="R37" s="196">
        <v>0.43</v>
      </c>
      <c r="S37" s="196">
        <v>0.27</v>
      </c>
      <c r="T37" s="196">
        <v>0</v>
      </c>
      <c r="U37" s="196">
        <v>10.8</v>
      </c>
      <c r="V37" s="196">
        <v>0.21</v>
      </c>
      <c r="W37" s="196">
        <v>0.47</v>
      </c>
      <c r="X37" s="196">
        <v>1.5</v>
      </c>
      <c r="Y37" s="196">
        <v>0</v>
      </c>
      <c r="Z37" s="196">
        <v>2.83</v>
      </c>
      <c r="AA37" s="196">
        <v>0.92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11.6</v>
      </c>
      <c r="E38" s="196">
        <v>0</v>
      </c>
      <c r="F38" s="196">
        <v>4.55</v>
      </c>
      <c r="G38" s="196">
        <v>13.24</v>
      </c>
      <c r="H38" s="196">
        <v>0</v>
      </c>
      <c r="I38" s="196">
        <v>5.85</v>
      </c>
      <c r="J38" s="196">
        <v>17.82</v>
      </c>
      <c r="K38" s="196">
        <v>6.55</v>
      </c>
      <c r="L38" s="196">
        <v>2.62</v>
      </c>
      <c r="M38" s="196">
        <v>0</v>
      </c>
      <c r="N38" s="196">
        <v>0.6</v>
      </c>
      <c r="O38" s="196">
        <v>2.02</v>
      </c>
      <c r="P38" s="196">
        <v>2.77</v>
      </c>
      <c r="Q38" s="196">
        <v>0.11</v>
      </c>
      <c r="R38" s="196">
        <v>0.43</v>
      </c>
      <c r="S38" s="196">
        <v>0.27</v>
      </c>
      <c r="T38" s="196">
        <v>0</v>
      </c>
      <c r="U38" s="196">
        <v>10.8</v>
      </c>
      <c r="V38" s="196">
        <v>0.21</v>
      </c>
      <c r="W38" s="196">
        <v>0.47</v>
      </c>
      <c r="X38" s="196">
        <v>1.5</v>
      </c>
      <c r="Y38" s="196">
        <v>0</v>
      </c>
      <c r="Z38" s="196">
        <v>2.83</v>
      </c>
      <c r="AA38" s="196">
        <v>0.92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11.6</v>
      </c>
      <c r="E39" s="196">
        <v>0</v>
      </c>
      <c r="F39" s="196">
        <v>4.55</v>
      </c>
      <c r="G39" s="196">
        <v>13.24</v>
      </c>
      <c r="H39" s="196">
        <v>0</v>
      </c>
      <c r="I39" s="196">
        <v>5.85</v>
      </c>
      <c r="J39" s="196">
        <v>17.82</v>
      </c>
      <c r="K39" s="196">
        <v>6.55</v>
      </c>
      <c r="L39" s="196">
        <v>2.62</v>
      </c>
      <c r="M39" s="196">
        <v>0</v>
      </c>
      <c r="N39" s="196">
        <v>0.6</v>
      </c>
      <c r="O39" s="196">
        <v>2.02</v>
      </c>
      <c r="P39" s="196">
        <v>2.77</v>
      </c>
      <c r="Q39" s="196">
        <v>0.11</v>
      </c>
      <c r="R39" s="196">
        <v>0.43</v>
      </c>
      <c r="S39" s="196">
        <v>0.27</v>
      </c>
      <c r="T39" s="196">
        <v>0</v>
      </c>
      <c r="U39" s="196">
        <v>10.8</v>
      </c>
      <c r="V39" s="196">
        <v>0.21</v>
      </c>
      <c r="W39" s="196">
        <v>0.47</v>
      </c>
      <c r="X39" s="196">
        <v>1.5</v>
      </c>
      <c r="Y39" s="196">
        <v>0</v>
      </c>
      <c r="Z39" s="196">
        <v>2.83</v>
      </c>
      <c r="AA39" s="196">
        <v>0.92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11.6</v>
      </c>
      <c r="E40" s="196">
        <v>0</v>
      </c>
      <c r="F40" s="196">
        <v>4.55</v>
      </c>
      <c r="G40" s="196">
        <v>13.24</v>
      </c>
      <c r="H40" s="196">
        <v>0</v>
      </c>
      <c r="I40" s="196">
        <v>5.85</v>
      </c>
      <c r="J40" s="196">
        <v>17.82</v>
      </c>
      <c r="K40" s="196">
        <v>6.55</v>
      </c>
      <c r="L40" s="196">
        <v>2.62</v>
      </c>
      <c r="M40" s="196">
        <v>0</v>
      </c>
      <c r="N40" s="196">
        <v>0.6</v>
      </c>
      <c r="O40" s="196">
        <v>2.02</v>
      </c>
      <c r="P40" s="196">
        <v>2.77</v>
      </c>
      <c r="Q40" s="196">
        <v>0.11</v>
      </c>
      <c r="R40" s="196">
        <v>0.43</v>
      </c>
      <c r="S40" s="196">
        <v>0.27</v>
      </c>
      <c r="T40" s="196">
        <v>0</v>
      </c>
      <c r="U40" s="196">
        <v>10.8</v>
      </c>
      <c r="V40" s="196">
        <v>0.21</v>
      </c>
      <c r="W40" s="196">
        <v>0.47</v>
      </c>
      <c r="X40" s="196">
        <v>1.5</v>
      </c>
      <c r="Y40" s="196">
        <v>0</v>
      </c>
      <c r="Z40" s="196">
        <v>2.83</v>
      </c>
      <c r="AA40" s="196">
        <v>0.92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11.6</v>
      </c>
      <c r="E41" s="196">
        <v>0</v>
      </c>
      <c r="F41" s="196">
        <v>4.55</v>
      </c>
      <c r="G41" s="196">
        <v>13.24</v>
      </c>
      <c r="H41" s="196">
        <v>0</v>
      </c>
      <c r="I41" s="196">
        <v>5.85</v>
      </c>
      <c r="J41" s="196">
        <v>17.82</v>
      </c>
      <c r="K41" s="196">
        <v>6.55</v>
      </c>
      <c r="L41" s="196">
        <v>2.62</v>
      </c>
      <c r="M41" s="196">
        <v>0</v>
      </c>
      <c r="N41" s="196">
        <v>0.6</v>
      </c>
      <c r="O41" s="196">
        <v>2.02</v>
      </c>
      <c r="P41" s="196">
        <v>2.77</v>
      </c>
      <c r="Q41" s="196">
        <v>0.11</v>
      </c>
      <c r="R41" s="196">
        <v>0.43</v>
      </c>
      <c r="S41" s="196">
        <v>0.27</v>
      </c>
      <c r="T41" s="196">
        <v>0</v>
      </c>
      <c r="U41" s="196">
        <v>10.8</v>
      </c>
      <c r="V41" s="196">
        <v>0.21</v>
      </c>
      <c r="W41" s="196">
        <v>0.47</v>
      </c>
      <c r="X41" s="196">
        <v>1.5</v>
      </c>
      <c r="Y41" s="196">
        <v>0</v>
      </c>
      <c r="Z41" s="196">
        <v>2.83</v>
      </c>
      <c r="AA41" s="196">
        <v>0.92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11.6</v>
      </c>
      <c r="E42" s="196">
        <v>0</v>
      </c>
      <c r="F42" s="196">
        <v>4.55</v>
      </c>
      <c r="G42" s="196">
        <v>13.24</v>
      </c>
      <c r="H42" s="196">
        <v>0</v>
      </c>
      <c r="I42" s="196">
        <v>5.85</v>
      </c>
      <c r="J42" s="196">
        <v>17.82</v>
      </c>
      <c r="K42" s="196">
        <v>6.55</v>
      </c>
      <c r="L42" s="196">
        <v>2.62</v>
      </c>
      <c r="M42" s="196">
        <v>0</v>
      </c>
      <c r="N42" s="196">
        <v>0.6</v>
      </c>
      <c r="O42" s="196">
        <v>2.02</v>
      </c>
      <c r="P42" s="196">
        <v>2.77</v>
      </c>
      <c r="Q42" s="196">
        <v>0.11</v>
      </c>
      <c r="R42" s="196">
        <v>0.43</v>
      </c>
      <c r="S42" s="196">
        <v>0.27</v>
      </c>
      <c r="T42" s="196">
        <v>0</v>
      </c>
      <c r="U42" s="196">
        <v>10.8</v>
      </c>
      <c r="V42" s="196">
        <v>0.21</v>
      </c>
      <c r="W42" s="196">
        <v>0.47</v>
      </c>
      <c r="X42" s="196">
        <v>1.5</v>
      </c>
      <c r="Y42" s="196">
        <v>0</v>
      </c>
      <c r="Z42" s="196">
        <v>2.83</v>
      </c>
      <c r="AA42" s="196">
        <v>0.92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11.6</v>
      </c>
      <c r="E43" s="196">
        <v>0</v>
      </c>
      <c r="F43" s="196">
        <v>4.55</v>
      </c>
      <c r="G43" s="196">
        <v>13.24</v>
      </c>
      <c r="H43" s="196">
        <v>0</v>
      </c>
      <c r="I43" s="196">
        <v>5.85</v>
      </c>
      <c r="J43" s="196">
        <v>17.82</v>
      </c>
      <c r="K43" s="196">
        <v>6.55</v>
      </c>
      <c r="L43" s="196">
        <v>2.62</v>
      </c>
      <c r="M43" s="196">
        <v>0</v>
      </c>
      <c r="N43" s="196">
        <v>0.6</v>
      </c>
      <c r="O43" s="196">
        <v>2.02</v>
      </c>
      <c r="P43" s="196">
        <v>2.77</v>
      </c>
      <c r="Q43" s="196">
        <v>0.11</v>
      </c>
      <c r="R43" s="196">
        <v>0.43</v>
      </c>
      <c r="S43" s="196">
        <v>0.27</v>
      </c>
      <c r="T43" s="196">
        <v>0</v>
      </c>
      <c r="U43" s="196">
        <v>10.8</v>
      </c>
      <c r="V43" s="196">
        <v>0.21</v>
      </c>
      <c r="W43" s="196">
        <v>0.47</v>
      </c>
      <c r="X43" s="196">
        <v>1.5</v>
      </c>
      <c r="Y43" s="196">
        <v>0</v>
      </c>
      <c r="Z43" s="196">
        <v>2.83</v>
      </c>
      <c r="AA43" s="196">
        <v>0.92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11.47</v>
      </c>
      <c r="E44" s="196">
        <v>0</v>
      </c>
      <c r="F44" s="196">
        <v>4.55</v>
      </c>
      <c r="G44" s="196">
        <v>13.24</v>
      </c>
      <c r="H44" s="196">
        <v>0</v>
      </c>
      <c r="I44" s="196">
        <v>5.85</v>
      </c>
      <c r="J44" s="196">
        <v>17.82</v>
      </c>
      <c r="K44" s="196">
        <v>6.55</v>
      </c>
      <c r="L44" s="196">
        <v>2.62</v>
      </c>
      <c r="M44" s="196">
        <v>0</v>
      </c>
      <c r="N44" s="196">
        <v>0.6</v>
      </c>
      <c r="O44" s="196">
        <v>2.02</v>
      </c>
      <c r="P44" s="196">
        <v>2.77</v>
      </c>
      <c r="Q44" s="196">
        <v>0.11</v>
      </c>
      <c r="R44" s="196">
        <v>0.43</v>
      </c>
      <c r="S44" s="196">
        <v>0.27</v>
      </c>
      <c r="T44" s="196">
        <v>0</v>
      </c>
      <c r="U44" s="196">
        <v>10.8</v>
      </c>
      <c r="V44" s="196">
        <v>0.21</v>
      </c>
      <c r="W44" s="196">
        <v>0.47</v>
      </c>
      <c r="X44" s="196">
        <v>1.5</v>
      </c>
      <c r="Y44" s="196">
        <v>0</v>
      </c>
      <c r="Z44" s="196">
        <v>2.83</v>
      </c>
      <c r="AA44" s="196">
        <v>0.92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11.47</v>
      </c>
      <c r="E45" s="196">
        <v>0</v>
      </c>
      <c r="F45" s="196">
        <v>4.55</v>
      </c>
      <c r="G45" s="196">
        <v>13.24</v>
      </c>
      <c r="H45" s="196">
        <v>0</v>
      </c>
      <c r="I45" s="196">
        <v>5.85</v>
      </c>
      <c r="J45" s="196">
        <v>17.82</v>
      </c>
      <c r="K45" s="196">
        <v>6.55</v>
      </c>
      <c r="L45" s="196">
        <v>2.62</v>
      </c>
      <c r="M45" s="196">
        <v>0</v>
      </c>
      <c r="N45" s="196">
        <v>0.6</v>
      </c>
      <c r="O45" s="196">
        <v>2.02</v>
      </c>
      <c r="P45" s="196">
        <v>2.77</v>
      </c>
      <c r="Q45" s="196">
        <v>0.11</v>
      </c>
      <c r="R45" s="196">
        <v>0.43</v>
      </c>
      <c r="S45" s="196">
        <v>0.27</v>
      </c>
      <c r="T45" s="196">
        <v>0</v>
      </c>
      <c r="U45" s="196">
        <v>10.8</v>
      </c>
      <c r="V45" s="196">
        <v>0.21</v>
      </c>
      <c r="W45" s="196">
        <v>0.47</v>
      </c>
      <c r="X45" s="196">
        <v>1.5</v>
      </c>
      <c r="Y45" s="196">
        <v>0</v>
      </c>
      <c r="Z45" s="196">
        <v>2.83</v>
      </c>
      <c r="AA45" s="196">
        <v>0.92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11.47</v>
      </c>
      <c r="E46" s="196">
        <v>0</v>
      </c>
      <c r="F46" s="196">
        <v>4.55</v>
      </c>
      <c r="G46" s="196">
        <v>13.24</v>
      </c>
      <c r="H46" s="196">
        <v>0</v>
      </c>
      <c r="I46" s="196">
        <v>5.85</v>
      </c>
      <c r="J46" s="196">
        <v>17.82</v>
      </c>
      <c r="K46" s="196">
        <v>6.55</v>
      </c>
      <c r="L46" s="196">
        <v>2.62</v>
      </c>
      <c r="M46" s="196">
        <v>0</v>
      </c>
      <c r="N46" s="196">
        <v>0.6</v>
      </c>
      <c r="O46" s="196">
        <v>2.02</v>
      </c>
      <c r="P46" s="196">
        <v>2.77</v>
      </c>
      <c r="Q46" s="196">
        <v>0.11</v>
      </c>
      <c r="R46" s="196">
        <v>0.43</v>
      </c>
      <c r="S46" s="196">
        <v>0.27</v>
      </c>
      <c r="T46" s="196">
        <v>0</v>
      </c>
      <c r="U46" s="196">
        <v>10.8</v>
      </c>
      <c r="V46" s="196">
        <v>0.21</v>
      </c>
      <c r="W46" s="196">
        <v>0.47</v>
      </c>
      <c r="X46" s="196">
        <v>1.5</v>
      </c>
      <c r="Y46" s="196">
        <v>0</v>
      </c>
      <c r="Z46" s="196">
        <v>2.83</v>
      </c>
      <c r="AA46" s="196">
        <v>0.92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11.47</v>
      </c>
      <c r="E47" s="196">
        <v>0</v>
      </c>
      <c r="F47" s="196">
        <v>4.5199999999999996</v>
      </c>
      <c r="G47" s="196">
        <v>13.24</v>
      </c>
      <c r="H47" s="196">
        <v>0</v>
      </c>
      <c r="I47" s="196">
        <v>5.85</v>
      </c>
      <c r="J47" s="196">
        <v>17.82</v>
      </c>
      <c r="K47" s="196">
        <v>6.55</v>
      </c>
      <c r="L47" s="196">
        <v>2.62</v>
      </c>
      <c r="M47" s="196">
        <v>0</v>
      </c>
      <c r="N47" s="196">
        <v>0.6</v>
      </c>
      <c r="O47" s="196">
        <v>2.02</v>
      </c>
      <c r="P47" s="196">
        <v>2.77</v>
      </c>
      <c r="Q47" s="196">
        <v>0.11</v>
      </c>
      <c r="R47" s="196">
        <v>0.43</v>
      </c>
      <c r="S47" s="196">
        <v>0.27</v>
      </c>
      <c r="T47" s="196">
        <v>0</v>
      </c>
      <c r="U47" s="196">
        <v>10.8</v>
      </c>
      <c r="V47" s="196">
        <v>0.21</v>
      </c>
      <c r="W47" s="196">
        <v>0.47</v>
      </c>
      <c r="X47" s="196">
        <v>1.5</v>
      </c>
      <c r="Y47" s="196">
        <v>0</v>
      </c>
      <c r="Z47" s="196">
        <v>2.83</v>
      </c>
      <c r="AA47" s="196">
        <v>0.92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11.47</v>
      </c>
      <c r="E48" s="196">
        <v>0</v>
      </c>
      <c r="F48" s="196">
        <v>4.5199999999999996</v>
      </c>
      <c r="G48" s="196">
        <v>13.24</v>
      </c>
      <c r="H48" s="196">
        <v>0</v>
      </c>
      <c r="I48" s="196">
        <v>5.85</v>
      </c>
      <c r="J48" s="196">
        <v>17.82</v>
      </c>
      <c r="K48" s="196">
        <v>6.55</v>
      </c>
      <c r="L48" s="196">
        <v>2.62</v>
      </c>
      <c r="M48" s="196">
        <v>0</v>
      </c>
      <c r="N48" s="196">
        <v>0.6</v>
      </c>
      <c r="O48" s="196">
        <v>2.02</v>
      </c>
      <c r="P48" s="196">
        <v>2.77</v>
      </c>
      <c r="Q48" s="196">
        <v>0.11</v>
      </c>
      <c r="R48" s="196">
        <v>0.43</v>
      </c>
      <c r="S48" s="196">
        <v>0.27</v>
      </c>
      <c r="T48" s="196">
        <v>0</v>
      </c>
      <c r="U48" s="196">
        <v>10.8</v>
      </c>
      <c r="V48" s="196">
        <v>0.21</v>
      </c>
      <c r="W48" s="196">
        <v>0.47</v>
      </c>
      <c r="X48" s="196">
        <v>1.5</v>
      </c>
      <c r="Y48" s="196">
        <v>0</v>
      </c>
      <c r="Z48" s="196">
        <v>2.83</v>
      </c>
      <c r="AA48" s="196">
        <v>0.92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11.47</v>
      </c>
      <c r="E49" s="196">
        <v>0</v>
      </c>
      <c r="F49" s="196">
        <v>4.5199999999999996</v>
      </c>
      <c r="G49" s="196">
        <v>13.24</v>
      </c>
      <c r="H49" s="196">
        <v>0</v>
      </c>
      <c r="I49" s="196">
        <v>5.85</v>
      </c>
      <c r="J49" s="196">
        <v>17.82</v>
      </c>
      <c r="K49" s="196">
        <v>6.55</v>
      </c>
      <c r="L49" s="196">
        <v>2.62</v>
      </c>
      <c r="M49" s="196">
        <v>0</v>
      </c>
      <c r="N49" s="196">
        <v>0.6</v>
      </c>
      <c r="O49" s="196">
        <v>2.02</v>
      </c>
      <c r="P49" s="196">
        <v>2.77</v>
      </c>
      <c r="Q49" s="196">
        <v>0.11</v>
      </c>
      <c r="R49" s="196">
        <v>0.43</v>
      </c>
      <c r="S49" s="196">
        <v>0.27</v>
      </c>
      <c r="T49" s="196">
        <v>0</v>
      </c>
      <c r="U49" s="196">
        <v>10.8</v>
      </c>
      <c r="V49" s="196">
        <v>0.21</v>
      </c>
      <c r="W49" s="196">
        <v>0.47</v>
      </c>
      <c r="X49" s="196">
        <v>1.5</v>
      </c>
      <c r="Y49" s="196">
        <v>0</v>
      </c>
      <c r="Z49" s="196">
        <v>2.83</v>
      </c>
      <c r="AA49" s="196">
        <v>0.92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11.47</v>
      </c>
      <c r="E50" s="196">
        <v>0</v>
      </c>
      <c r="F50" s="196">
        <v>4.5199999999999996</v>
      </c>
      <c r="G50" s="196">
        <v>13.24</v>
      </c>
      <c r="H50" s="196">
        <v>0</v>
      </c>
      <c r="I50" s="196">
        <v>5.85</v>
      </c>
      <c r="J50" s="196">
        <v>17.82</v>
      </c>
      <c r="K50" s="196">
        <v>6.55</v>
      </c>
      <c r="L50" s="196">
        <v>2.62</v>
      </c>
      <c r="M50" s="196">
        <v>0</v>
      </c>
      <c r="N50" s="196">
        <v>0.6</v>
      </c>
      <c r="O50" s="196">
        <v>2.02</v>
      </c>
      <c r="P50" s="196">
        <v>2.77</v>
      </c>
      <c r="Q50" s="196">
        <v>0.11</v>
      </c>
      <c r="R50" s="196">
        <v>0.43</v>
      </c>
      <c r="S50" s="196">
        <v>0.27</v>
      </c>
      <c r="T50" s="196">
        <v>0</v>
      </c>
      <c r="U50" s="196">
        <v>10.8</v>
      </c>
      <c r="V50" s="196">
        <v>0.21</v>
      </c>
      <c r="W50" s="196">
        <v>0.47</v>
      </c>
      <c r="X50" s="196">
        <v>1.5</v>
      </c>
      <c r="Y50" s="196">
        <v>0</v>
      </c>
      <c r="Z50" s="196">
        <v>2.83</v>
      </c>
      <c r="AA50" s="196">
        <v>0.92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11.47</v>
      </c>
      <c r="E51" s="196">
        <v>0</v>
      </c>
      <c r="F51" s="196">
        <v>4.5199999999999996</v>
      </c>
      <c r="G51" s="196">
        <v>13.24</v>
      </c>
      <c r="H51" s="196">
        <v>0</v>
      </c>
      <c r="I51" s="196">
        <v>5.85</v>
      </c>
      <c r="J51" s="196">
        <v>17.82</v>
      </c>
      <c r="K51" s="196">
        <v>6.55</v>
      </c>
      <c r="L51" s="196">
        <v>2.62</v>
      </c>
      <c r="M51" s="196">
        <v>0</v>
      </c>
      <c r="N51" s="196">
        <v>0.6</v>
      </c>
      <c r="O51" s="196">
        <v>2.02</v>
      </c>
      <c r="P51" s="196">
        <v>2.77</v>
      </c>
      <c r="Q51" s="196">
        <v>0.11</v>
      </c>
      <c r="R51" s="196">
        <v>0.43</v>
      </c>
      <c r="S51" s="196">
        <v>0.27</v>
      </c>
      <c r="T51" s="196">
        <v>0</v>
      </c>
      <c r="U51" s="196">
        <v>10.8</v>
      </c>
      <c r="V51" s="196">
        <v>0.21</v>
      </c>
      <c r="W51" s="196">
        <v>0.47</v>
      </c>
      <c r="X51" s="196">
        <v>1.5</v>
      </c>
      <c r="Y51" s="196">
        <v>0</v>
      </c>
      <c r="Z51" s="196">
        <v>2.83</v>
      </c>
      <c r="AA51" s="196">
        <v>0.92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11.47</v>
      </c>
      <c r="E52" s="196">
        <v>0</v>
      </c>
      <c r="F52" s="196">
        <v>4.5199999999999996</v>
      </c>
      <c r="G52" s="196">
        <v>13.24</v>
      </c>
      <c r="H52" s="196">
        <v>0</v>
      </c>
      <c r="I52" s="196">
        <v>5.85</v>
      </c>
      <c r="J52" s="196">
        <v>17.82</v>
      </c>
      <c r="K52" s="196">
        <v>6.55</v>
      </c>
      <c r="L52" s="196">
        <v>2.62</v>
      </c>
      <c r="M52" s="196">
        <v>0</v>
      </c>
      <c r="N52" s="196">
        <v>0.6</v>
      </c>
      <c r="O52" s="196">
        <v>2.02</v>
      </c>
      <c r="P52" s="196">
        <v>2.77</v>
      </c>
      <c r="Q52" s="196">
        <v>0.11</v>
      </c>
      <c r="R52" s="196">
        <v>0.43</v>
      </c>
      <c r="S52" s="196">
        <v>0.27</v>
      </c>
      <c r="T52" s="196">
        <v>0</v>
      </c>
      <c r="U52" s="196">
        <v>10.8</v>
      </c>
      <c r="V52" s="196">
        <v>0.21</v>
      </c>
      <c r="W52" s="196">
        <v>0.47</v>
      </c>
      <c r="X52" s="196">
        <v>1.5</v>
      </c>
      <c r="Y52" s="196">
        <v>0</v>
      </c>
      <c r="Z52" s="196">
        <v>2.83</v>
      </c>
      <c r="AA52" s="196">
        <v>0.92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11.47</v>
      </c>
      <c r="E53" s="196">
        <v>0</v>
      </c>
      <c r="F53" s="196">
        <v>4.5199999999999996</v>
      </c>
      <c r="G53" s="196">
        <v>13.24</v>
      </c>
      <c r="H53" s="196">
        <v>0</v>
      </c>
      <c r="I53" s="196">
        <v>5.85</v>
      </c>
      <c r="J53" s="196">
        <v>17.82</v>
      </c>
      <c r="K53" s="196">
        <v>6.55</v>
      </c>
      <c r="L53" s="196">
        <v>2.62</v>
      </c>
      <c r="M53" s="196">
        <v>0</v>
      </c>
      <c r="N53" s="196">
        <v>0.6</v>
      </c>
      <c r="O53" s="196">
        <v>2.02</v>
      </c>
      <c r="P53" s="196">
        <v>2.77</v>
      </c>
      <c r="Q53" s="196">
        <v>0.11</v>
      </c>
      <c r="R53" s="196">
        <v>0.43</v>
      </c>
      <c r="S53" s="196">
        <v>0.27</v>
      </c>
      <c r="T53" s="196">
        <v>0</v>
      </c>
      <c r="U53" s="196">
        <v>10.8</v>
      </c>
      <c r="V53" s="196">
        <v>0.21</v>
      </c>
      <c r="W53" s="196">
        <v>0.47</v>
      </c>
      <c r="X53" s="196">
        <v>1.5</v>
      </c>
      <c r="Y53" s="196">
        <v>0</v>
      </c>
      <c r="Z53" s="196">
        <v>2.83</v>
      </c>
      <c r="AA53" s="196">
        <v>0.92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11.47</v>
      </c>
      <c r="E54" s="196">
        <v>0</v>
      </c>
      <c r="F54" s="196">
        <v>4.5199999999999996</v>
      </c>
      <c r="G54" s="196">
        <v>13.24</v>
      </c>
      <c r="H54" s="196">
        <v>0</v>
      </c>
      <c r="I54" s="196">
        <v>5.85</v>
      </c>
      <c r="J54" s="196">
        <v>17.82</v>
      </c>
      <c r="K54" s="196">
        <v>6.55</v>
      </c>
      <c r="L54" s="196">
        <v>2.62</v>
      </c>
      <c r="M54" s="196">
        <v>0</v>
      </c>
      <c r="N54" s="196">
        <v>0.6</v>
      </c>
      <c r="O54" s="196">
        <v>2.02</v>
      </c>
      <c r="P54" s="196">
        <v>2.77</v>
      </c>
      <c r="Q54" s="196">
        <v>0.11</v>
      </c>
      <c r="R54" s="196">
        <v>0.43</v>
      </c>
      <c r="S54" s="196">
        <v>0.27</v>
      </c>
      <c r="T54" s="196">
        <v>0</v>
      </c>
      <c r="U54" s="196">
        <v>10.8</v>
      </c>
      <c r="V54" s="196">
        <v>0.21</v>
      </c>
      <c r="W54" s="196">
        <v>0.47</v>
      </c>
      <c r="X54" s="196">
        <v>1.5</v>
      </c>
      <c r="Y54" s="196">
        <v>0</v>
      </c>
      <c r="Z54" s="196">
        <v>2.83</v>
      </c>
      <c r="AA54" s="196">
        <v>0.92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11.47</v>
      </c>
      <c r="E55" s="196">
        <v>0</v>
      </c>
      <c r="F55" s="196">
        <v>4.5199999999999996</v>
      </c>
      <c r="G55" s="196">
        <v>13.24</v>
      </c>
      <c r="H55" s="196">
        <v>0</v>
      </c>
      <c r="I55" s="196">
        <v>5.85</v>
      </c>
      <c r="J55" s="196">
        <v>17.82</v>
      </c>
      <c r="K55" s="196">
        <v>86.49</v>
      </c>
      <c r="L55" s="196">
        <v>32.590000000000003</v>
      </c>
      <c r="M55" s="196">
        <v>0</v>
      </c>
      <c r="N55" s="196">
        <v>0.6</v>
      </c>
      <c r="O55" s="196">
        <v>2.02</v>
      </c>
      <c r="P55" s="196">
        <v>2.77</v>
      </c>
      <c r="Q55" s="196">
        <v>0.11</v>
      </c>
      <c r="R55" s="196">
        <v>0.43</v>
      </c>
      <c r="S55" s="196">
        <v>0.27</v>
      </c>
      <c r="T55" s="196">
        <v>0</v>
      </c>
      <c r="U55" s="196">
        <v>11.4</v>
      </c>
      <c r="V55" s="196">
        <v>0.21</v>
      </c>
      <c r="W55" s="196">
        <v>0.47</v>
      </c>
      <c r="X55" s="196">
        <v>1.5</v>
      </c>
      <c r="Y55" s="196">
        <v>0</v>
      </c>
      <c r="Z55" s="196">
        <v>2.83</v>
      </c>
      <c r="AA55" s="196">
        <v>0.92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11.34</v>
      </c>
      <c r="E56" s="196">
        <v>0</v>
      </c>
      <c r="F56" s="196">
        <v>4.5199999999999996</v>
      </c>
      <c r="G56" s="196">
        <v>13.24</v>
      </c>
      <c r="H56" s="196">
        <v>0</v>
      </c>
      <c r="I56" s="196">
        <v>5.85</v>
      </c>
      <c r="J56" s="196">
        <v>17.82</v>
      </c>
      <c r="K56" s="196">
        <v>86.49</v>
      </c>
      <c r="L56" s="196">
        <v>32.590000000000003</v>
      </c>
      <c r="M56" s="196">
        <v>0</v>
      </c>
      <c r="N56" s="196">
        <v>0.6</v>
      </c>
      <c r="O56" s="196">
        <v>2.02</v>
      </c>
      <c r="P56" s="196">
        <v>2.77</v>
      </c>
      <c r="Q56" s="196">
        <v>0.11</v>
      </c>
      <c r="R56" s="196">
        <v>0.43</v>
      </c>
      <c r="S56" s="196">
        <v>0.27</v>
      </c>
      <c r="T56" s="196">
        <v>0</v>
      </c>
      <c r="U56" s="196">
        <v>10.95</v>
      </c>
      <c r="V56" s="196">
        <v>0.21</v>
      </c>
      <c r="W56" s="196">
        <v>0.47</v>
      </c>
      <c r="X56" s="196">
        <v>1.5</v>
      </c>
      <c r="Y56" s="196">
        <v>0</v>
      </c>
      <c r="Z56" s="196">
        <v>2.83</v>
      </c>
      <c r="AA56" s="196">
        <v>12.35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11.34</v>
      </c>
      <c r="E57" s="196">
        <v>0</v>
      </c>
      <c r="F57" s="196">
        <v>4.5199999999999996</v>
      </c>
      <c r="G57" s="196">
        <v>13.24</v>
      </c>
      <c r="H57" s="196">
        <v>0</v>
      </c>
      <c r="I57" s="196">
        <v>5.85</v>
      </c>
      <c r="J57" s="196">
        <v>17.82</v>
      </c>
      <c r="K57" s="196">
        <v>86.49</v>
      </c>
      <c r="L57" s="196">
        <v>32.590000000000003</v>
      </c>
      <c r="M57" s="196">
        <v>0</v>
      </c>
      <c r="N57" s="196">
        <v>0.6</v>
      </c>
      <c r="O57" s="196">
        <v>2.02</v>
      </c>
      <c r="P57" s="196">
        <v>2.77</v>
      </c>
      <c r="Q57" s="196">
        <v>0.11</v>
      </c>
      <c r="R57" s="196">
        <v>0.43</v>
      </c>
      <c r="S57" s="196">
        <v>0.27</v>
      </c>
      <c r="T57" s="196">
        <v>0</v>
      </c>
      <c r="U57" s="196">
        <v>10.95</v>
      </c>
      <c r="V57" s="196">
        <v>0.21</v>
      </c>
      <c r="W57" s="196">
        <v>0.47</v>
      </c>
      <c r="X57" s="196">
        <v>1.5</v>
      </c>
      <c r="Y57" s="196">
        <v>0</v>
      </c>
      <c r="Z57" s="196">
        <v>2.83</v>
      </c>
      <c r="AA57" s="196">
        <v>12.35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11.34</v>
      </c>
      <c r="E58" s="196">
        <v>0</v>
      </c>
      <c r="F58" s="196">
        <v>4.5199999999999996</v>
      </c>
      <c r="G58" s="196">
        <v>13.24</v>
      </c>
      <c r="H58" s="196">
        <v>0</v>
      </c>
      <c r="I58" s="196">
        <v>5.85</v>
      </c>
      <c r="J58" s="196">
        <v>17.82</v>
      </c>
      <c r="K58" s="196">
        <v>86.49</v>
      </c>
      <c r="L58" s="196">
        <v>32.590000000000003</v>
      </c>
      <c r="M58" s="196">
        <v>0</v>
      </c>
      <c r="N58" s="196">
        <v>0.6</v>
      </c>
      <c r="O58" s="196">
        <v>2.02</v>
      </c>
      <c r="P58" s="196">
        <v>2.77</v>
      </c>
      <c r="Q58" s="196">
        <v>0.11</v>
      </c>
      <c r="R58" s="196">
        <v>0.43</v>
      </c>
      <c r="S58" s="196">
        <v>0.27</v>
      </c>
      <c r="T58" s="196">
        <v>0</v>
      </c>
      <c r="U58" s="196">
        <v>10.95</v>
      </c>
      <c r="V58" s="196">
        <v>0.21</v>
      </c>
      <c r="W58" s="196">
        <v>0.47</v>
      </c>
      <c r="X58" s="196">
        <v>1.5</v>
      </c>
      <c r="Y58" s="196">
        <v>0</v>
      </c>
      <c r="Z58" s="196">
        <v>2.83</v>
      </c>
      <c r="AA58" s="196">
        <v>12.35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11.34</v>
      </c>
      <c r="E59" s="196">
        <v>0</v>
      </c>
      <c r="F59" s="196">
        <v>4.5199999999999996</v>
      </c>
      <c r="G59" s="196">
        <v>13.24</v>
      </c>
      <c r="H59" s="196">
        <v>0</v>
      </c>
      <c r="I59" s="196">
        <v>5.85</v>
      </c>
      <c r="J59" s="196">
        <v>17.82</v>
      </c>
      <c r="K59" s="196">
        <v>86.49</v>
      </c>
      <c r="L59" s="196">
        <v>32.590000000000003</v>
      </c>
      <c r="M59" s="196">
        <v>0</v>
      </c>
      <c r="N59" s="196">
        <v>0.6</v>
      </c>
      <c r="O59" s="196">
        <v>2.02</v>
      </c>
      <c r="P59" s="196">
        <v>2.77</v>
      </c>
      <c r="Q59" s="196">
        <v>0.11</v>
      </c>
      <c r="R59" s="196">
        <v>0.43</v>
      </c>
      <c r="S59" s="196">
        <v>0.27</v>
      </c>
      <c r="T59" s="196">
        <v>0</v>
      </c>
      <c r="U59" s="196">
        <v>10.95</v>
      </c>
      <c r="V59" s="196">
        <v>0.21</v>
      </c>
      <c r="W59" s="196">
        <v>0.47</v>
      </c>
      <c r="X59" s="196">
        <v>1.5</v>
      </c>
      <c r="Y59" s="196">
        <v>0</v>
      </c>
      <c r="Z59" s="196">
        <v>2.83</v>
      </c>
      <c r="AA59" s="196">
        <v>12.35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11.34</v>
      </c>
      <c r="E60" s="196">
        <v>0</v>
      </c>
      <c r="F60" s="196">
        <v>4.5199999999999996</v>
      </c>
      <c r="G60" s="196">
        <v>13.24</v>
      </c>
      <c r="H60" s="196">
        <v>0</v>
      </c>
      <c r="I60" s="196">
        <v>5.85</v>
      </c>
      <c r="J60" s="196">
        <v>17.82</v>
      </c>
      <c r="K60" s="196">
        <v>86.49</v>
      </c>
      <c r="L60" s="196">
        <v>32.590000000000003</v>
      </c>
      <c r="M60" s="196">
        <v>0</v>
      </c>
      <c r="N60" s="196">
        <v>0.6</v>
      </c>
      <c r="O60" s="196">
        <v>2.02</v>
      </c>
      <c r="P60" s="196">
        <v>2.77</v>
      </c>
      <c r="Q60" s="196">
        <v>0.11</v>
      </c>
      <c r="R60" s="196">
        <v>0.43</v>
      </c>
      <c r="S60" s="196">
        <v>0.27</v>
      </c>
      <c r="T60" s="196">
        <v>0</v>
      </c>
      <c r="U60" s="196">
        <v>10.95</v>
      </c>
      <c r="V60" s="196">
        <v>0.21</v>
      </c>
      <c r="W60" s="196">
        <v>0.47</v>
      </c>
      <c r="X60" s="196">
        <v>1.5</v>
      </c>
      <c r="Y60" s="196">
        <v>0</v>
      </c>
      <c r="Z60" s="196">
        <v>2.83</v>
      </c>
      <c r="AA60" s="196">
        <v>12.35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11.34</v>
      </c>
      <c r="E61" s="196">
        <v>0</v>
      </c>
      <c r="F61" s="196">
        <v>4.5199999999999996</v>
      </c>
      <c r="G61" s="196">
        <v>13.24</v>
      </c>
      <c r="H61" s="196">
        <v>0</v>
      </c>
      <c r="I61" s="196">
        <v>5.85</v>
      </c>
      <c r="J61" s="196">
        <v>17.82</v>
      </c>
      <c r="K61" s="196">
        <v>81.69</v>
      </c>
      <c r="L61" s="196">
        <v>2.62</v>
      </c>
      <c r="M61" s="196">
        <v>0</v>
      </c>
      <c r="N61" s="196">
        <v>0.6</v>
      </c>
      <c r="O61" s="196">
        <v>2.02</v>
      </c>
      <c r="P61" s="196">
        <v>2.77</v>
      </c>
      <c r="Q61" s="196">
        <v>0.11</v>
      </c>
      <c r="R61" s="196">
        <v>0.43</v>
      </c>
      <c r="S61" s="196">
        <v>0.27</v>
      </c>
      <c r="T61" s="196">
        <v>0</v>
      </c>
      <c r="U61" s="196">
        <v>10.95</v>
      </c>
      <c r="V61" s="196">
        <v>0.21</v>
      </c>
      <c r="W61" s="196">
        <v>0.47</v>
      </c>
      <c r="X61" s="196">
        <v>1.5</v>
      </c>
      <c r="Y61" s="196">
        <v>0</v>
      </c>
      <c r="Z61" s="196">
        <v>2.83</v>
      </c>
      <c r="AA61" s="196">
        <v>0.92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11.34</v>
      </c>
      <c r="E62" s="196">
        <v>0</v>
      </c>
      <c r="F62" s="196">
        <v>4.5199999999999996</v>
      </c>
      <c r="G62" s="196">
        <v>13.24</v>
      </c>
      <c r="H62" s="196">
        <v>0</v>
      </c>
      <c r="I62" s="196">
        <v>5.85</v>
      </c>
      <c r="J62" s="196">
        <v>17.82</v>
      </c>
      <c r="K62" s="196">
        <v>6.55</v>
      </c>
      <c r="L62" s="196">
        <v>2.62</v>
      </c>
      <c r="M62" s="196">
        <v>0</v>
      </c>
      <c r="N62" s="196">
        <v>0.6</v>
      </c>
      <c r="O62" s="196">
        <v>2.02</v>
      </c>
      <c r="P62" s="196">
        <v>2.77</v>
      </c>
      <c r="Q62" s="196">
        <v>0.11</v>
      </c>
      <c r="R62" s="196">
        <v>0.43</v>
      </c>
      <c r="S62" s="196">
        <v>0.27</v>
      </c>
      <c r="T62" s="196">
        <v>0</v>
      </c>
      <c r="U62" s="196">
        <v>10.95</v>
      </c>
      <c r="V62" s="196">
        <v>0.21</v>
      </c>
      <c r="W62" s="196">
        <v>0.47</v>
      </c>
      <c r="X62" s="196">
        <v>1.5</v>
      </c>
      <c r="Y62" s="196">
        <v>0</v>
      </c>
      <c r="Z62" s="196">
        <v>2.83</v>
      </c>
      <c r="AA62" s="196">
        <v>0.92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11.34</v>
      </c>
      <c r="E63" s="196">
        <v>0</v>
      </c>
      <c r="F63" s="196">
        <v>4.5199999999999996</v>
      </c>
      <c r="G63" s="196">
        <v>13.24</v>
      </c>
      <c r="H63" s="196">
        <v>0</v>
      </c>
      <c r="I63" s="196">
        <v>5.85</v>
      </c>
      <c r="J63" s="196">
        <v>17.82</v>
      </c>
      <c r="K63" s="196">
        <v>6.55</v>
      </c>
      <c r="L63" s="196">
        <v>2.62</v>
      </c>
      <c r="M63" s="196">
        <v>0</v>
      </c>
      <c r="N63" s="196">
        <v>0.6</v>
      </c>
      <c r="O63" s="196">
        <v>2.02</v>
      </c>
      <c r="P63" s="196">
        <v>2.77</v>
      </c>
      <c r="Q63" s="196">
        <v>0.11</v>
      </c>
      <c r="R63" s="196">
        <v>0.43</v>
      </c>
      <c r="S63" s="196">
        <v>0.27</v>
      </c>
      <c r="T63" s="196">
        <v>0</v>
      </c>
      <c r="U63" s="196">
        <v>10.95</v>
      </c>
      <c r="V63" s="196">
        <v>0.21</v>
      </c>
      <c r="W63" s="196">
        <v>0.47</v>
      </c>
      <c r="X63" s="196">
        <v>1.5</v>
      </c>
      <c r="Y63" s="196">
        <v>0</v>
      </c>
      <c r="Z63" s="196">
        <v>2.83</v>
      </c>
      <c r="AA63" s="196">
        <v>0.92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11.34</v>
      </c>
      <c r="E64" s="196">
        <v>0</v>
      </c>
      <c r="F64" s="196">
        <v>4.5199999999999996</v>
      </c>
      <c r="G64" s="196">
        <v>13.24</v>
      </c>
      <c r="H64" s="196">
        <v>0</v>
      </c>
      <c r="I64" s="196">
        <v>5.85</v>
      </c>
      <c r="J64" s="196">
        <v>17.82</v>
      </c>
      <c r="K64" s="196">
        <v>6.55</v>
      </c>
      <c r="L64" s="196">
        <v>2.62</v>
      </c>
      <c r="M64" s="196">
        <v>0</v>
      </c>
      <c r="N64" s="196">
        <v>0.6</v>
      </c>
      <c r="O64" s="196">
        <v>2.02</v>
      </c>
      <c r="P64" s="196">
        <v>2.77</v>
      </c>
      <c r="Q64" s="196">
        <v>0.11</v>
      </c>
      <c r="R64" s="196">
        <v>0.43</v>
      </c>
      <c r="S64" s="196">
        <v>0.27</v>
      </c>
      <c r="T64" s="196">
        <v>0</v>
      </c>
      <c r="U64" s="196">
        <v>10.95</v>
      </c>
      <c r="V64" s="196">
        <v>0.21</v>
      </c>
      <c r="W64" s="196">
        <v>0.47</v>
      </c>
      <c r="X64" s="196">
        <v>1.5</v>
      </c>
      <c r="Y64" s="196">
        <v>0</v>
      </c>
      <c r="Z64" s="196">
        <v>2.83</v>
      </c>
      <c r="AA64" s="196">
        <v>0.92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11.34</v>
      </c>
      <c r="E65" s="196">
        <v>0</v>
      </c>
      <c r="F65" s="196">
        <v>4.5199999999999996</v>
      </c>
      <c r="G65" s="196">
        <v>13.24</v>
      </c>
      <c r="H65" s="196">
        <v>0</v>
      </c>
      <c r="I65" s="196">
        <v>5.85</v>
      </c>
      <c r="J65" s="196">
        <v>17.82</v>
      </c>
      <c r="K65" s="196">
        <v>6.55</v>
      </c>
      <c r="L65" s="196">
        <v>2.62</v>
      </c>
      <c r="M65" s="196">
        <v>0</v>
      </c>
      <c r="N65" s="196">
        <v>0.6</v>
      </c>
      <c r="O65" s="196">
        <v>2.02</v>
      </c>
      <c r="P65" s="196">
        <v>2.77</v>
      </c>
      <c r="Q65" s="196">
        <v>0.11</v>
      </c>
      <c r="R65" s="196">
        <v>0.43</v>
      </c>
      <c r="S65" s="196">
        <v>0.27</v>
      </c>
      <c r="T65" s="196">
        <v>0</v>
      </c>
      <c r="U65" s="196">
        <v>10.95</v>
      </c>
      <c r="V65" s="196">
        <v>0.21</v>
      </c>
      <c r="W65" s="196">
        <v>0.47</v>
      </c>
      <c r="X65" s="196">
        <v>1.5</v>
      </c>
      <c r="Y65" s="196">
        <v>0</v>
      </c>
      <c r="Z65" s="196">
        <v>2.83</v>
      </c>
      <c r="AA65" s="196">
        <v>0.92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11.34</v>
      </c>
      <c r="E66" s="196">
        <v>0</v>
      </c>
      <c r="F66" s="196">
        <v>4.5199999999999996</v>
      </c>
      <c r="G66" s="196">
        <v>13.24</v>
      </c>
      <c r="H66" s="196">
        <v>0</v>
      </c>
      <c r="I66" s="196">
        <v>5.85</v>
      </c>
      <c r="J66" s="196">
        <v>17.82</v>
      </c>
      <c r="K66" s="196">
        <v>6.55</v>
      </c>
      <c r="L66" s="196">
        <v>2.62</v>
      </c>
      <c r="M66" s="196">
        <v>0</v>
      </c>
      <c r="N66" s="196">
        <v>0.6</v>
      </c>
      <c r="O66" s="196">
        <v>2.02</v>
      </c>
      <c r="P66" s="196">
        <v>2.77</v>
      </c>
      <c r="Q66" s="196">
        <v>0.11</v>
      </c>
      <c r="R66" s="196">
        <v>0.43</v>
      </c>
      <c r="S66" s="196">
        <v>0.27</v>
      </c>
      <c r="T66" s="196">
        <v>0</v>
      </c>
      <c r="U66" s="196">
        <v>10.95</v>
      </c>
      <c r="V66" s="196">
        <v>0.21</v>
      </c>
      <c r="W66" s="196">
        <v>0.47</v>
      </c>
      <c r="X66" s="196">
        <v>1.5</v>
      </c>
      <c r="Y66" s="196">
        <v>0</v>
      </c>
      <c r="Z66" s="196">
        <v>2.83</v>
      </c>
      <c r="AA66" s="196">
        <v>0.92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11.34</v>
      </c>
      <c r="E67" s="196">
        <v>0</v>
      </c>
      <c r="F67" s="196">
        <v>4.5199999999999996</v>
      </c>
      <c r="G67" s="196">
        <v>13.24</v>
      </c>
      <c r="H67" s="196">
        <v>0</v>
      </c>
      <c r="I67" s="196">
        <v>5.85</v>
      </c>
      <c r="J67" s="196">
        <v>17.82</v>
      </c>
      <c r="K67" s="196">
        <v>6.55</v>
      </c>
      <c r="L67" s="196">
        <v>2.62</v>
      </c>
      <c r="M67" s="196">
        <v>0</v>
      </c>
      <c r="N67" s="196">
        <v>0.6</v>
      </c>
      <c r="O67" s="196">
        <v>2.02</v>
      </c>
      <c r="P67" s="196">
        <v>2.77</v>
      </c>
      <c r="Q67" s="196">
        <v>0.11</v>
      </c>
      <c r="R67" s="196">
        <v>0.43</v>
      </c>
      <c r="S67" s="196">
        <v>0.27</v>
      </c>
      <c r="T67" s="196">
        <v>0</v>
      </c>
      <c r="U67" s="196">
        <v>10.95</v>
      </c>
      <c r="V67" s="196">
        <v>0.21</v>
      </c>
      <c r="W67" s="196">
        <v>0.47</v>
      </c>
      <c r="X67" s="196">
        <v>1.5</v>
      </c>
      <c r="Y67" s="196">
        <v>0</v>
      </c>
      <c r="Z67" s="196">
        <v>2.83</v>
      </c>
      <c r="AA67" s="196">
        <v>0.92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2.6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11.34</v>
      </c>
      <c r="E68" s="196">
        <v>0</v>
      </c>
      <c r="F68" s="196">
        <v>4.5199999999999996</v>
      </c>
      <c r="G68" s="196">
        <v>13.24</v>
      </c>
      <c r="H68" s="196">
        <v>0</v>
      </c>
      <c r="I68" s="196">
        <v>5.85</v>
      </c>
      <c r="J68" s="196">
        <v>17.82</v>
      </c>
      <c r="K68" s="196">
        <v>6.55</v>
      </c>
      <c r="L68" s="196">
        <v>2.62</v>
      </c>
      <c r="M68" s="196">
        <v>0</v>
      </c>
      <c r="N68" s="196">
        <v>0.6</v>
      </c>
      <c r="O68" s="196">
        <v>2.02</v>
      </c>
      <c r="P68" s="196">
        <v>2.77</v>
      </c>
      <c r="Q68" s="196">
        <v>0.11</v>
      </c>
      <c r="R68" s="196">
        <v>0.43</v>
      </c>
      <c r="S68" s="196">
        <v>0.27</v>
      </c>
      <c r="T68" s="196">
        <v>0</v>
      </c>
      <c r="U68" s="196">
        <v>10.95</v>
      </c>
      <c r="V68" s="196">
        <v>0.21</v>
      </c>
      <c r="W68" s="196">
        <v>0.47</v>
      </c>
      <c r="X68" s="196">
        <v>1.5</v>
      </c>
      <c r="Y68" s="196">
        <v>0</v>
      </c>
      <c r="Z68" s="196">
        <v>2.83</v>
      </c>
      <c r="AA68" s="196">
        <v>0.92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11.34</v>
      </c>
      <c r="E69" s="196">
        <v>0</v>
      </c>
      <c r="F69" s="196">
        <v>4.5199999999999996</v>
      </c>
      <c r="G69" s="196">
        <v>13.24</v>
      </c>
      <c r="H69" s="196">
        <v>0</v>
      </c>
      <c r="I69" s="196">
        <v>5.85</v>
      </c>
      <c r="J69" s="196">
        <v>17.82</v>
      </c>
      <c r="K69" s="196">
        <v>6.55</v>
      </c>
      <c r="L69" s="196">
        <v>2.62</v>
      </c>
      <c r="M69" s="196">
        <v>0</v>
      </c>
      <c r="N69" s="196">
        <v>0.6</v>
      </c>
      <c r="O69" s="196">
        <v>2.02</v>
      </c>
      <c r="P69" s="196">
        <v>2.77</v>
      </c>
      <c r="Q69" s="196">
        <v>0.11</v>
      </c>
      <c r="R69" s="196">
        <v>0.43</v>
      </c>
      <c r="S69" s="196">
        <v>0.27</v>
      </c>
      <c r="T69" s="196">
        <v>0</v>
      </c>
      <c r="U69" s="196">
        <v>10.95</v>
      </c>
      <c r="V69" s="196">
        <v>0.21</v>
      </c>
      <c r="W69" s="196">
        <v>0.47</v>
      </c>
      <c r="X69" s="196">
        <v>1.5</v>
      </c>
      <c r="Y69" s="196">
        <v>0</v>
      </c>
      <c r="Z69" s="196">
        <v>2.83</v>
      </c>
      <c r="AA69" s="196">
        <v>0.92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11.34</v>
      </c>
      <c r="E70" s="196">
        <v>0</v>
      </c>
      <c r="F70" s="196">
        <v>4.5199999999999996</v>
      </c>
      <c r="G70" s="196">
        <v>13.24</v>
      </c>
      <c r="H70" s="196">
        <v>0</v>
      </c>
      <c r="I70" s="196">
        <v>5.85</v>
      </c>
      <c r="J70" s="196">
        <v>17.82</v>
      </c>
      <c r="K70" s="196">
        <v>6.55</v>
      </c>
      <c r="L70" s="196">
        <v>2.62</v>
      </c>
      <c r="M70" s="196">
        <v>0</v>
      </c>
      <c r="N70" s="196">
        <v>0.6</v>
      </c>
      <c r="O70" s="196">
        <v>2.02</v>
      </c>
      <c r="P70" s="196">
        <v>2.77</v>
      </c>
      <c r="Q70" s="196">
        <v>0.11</v>
      </c>
      <c r="R70" s="196">
        <v>0.43</v>
      </c>
      <c r="S70" s="196">
        <v>0.27</v>
      </c>
      <c r="T70" s="196">
        <v>0</v>
      </c>
      <c r="U70" s="196">
        <v>10.95</v>
      </c>
      <c r="V70" s="196">
        <v>0.21</v>
      </c>
      <c r="W70" s="196">
        <v>0.47</v>
      </c>
      <c r="X70" s="196">
        <v>1.5</v>
      </c>
      <c r="Y70" s="196">
        <v>0</v>
      </c>
      <c r="Z70" s="196">
        <v>2.83</v>
      </c>
      <c r="AA70" s="196">
        <v>0.92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11.34</v>
      </c>
      <c r="E71" s="196">
        <v>0</v>
      </c>
      <c r="F71" s="196">
        <v>4.55</v>
      </c>
      <c r="G71" s="196">
        <v>13.24</v>
      </c>
      <c r="H71" s="196">
        <v>0</v>
      </c>
      <c r="I71" s="196">
        <v>5.85</v>
      </c>
      <c r="J71" s="196">
        <v>17.82</v>
      </c>
      <c r="K71" s="196">
        <v>6.55</v>
      </c>
      <c r="L71" s="196">
        <v>2.62</v>
      </c>
      <c r="M71" s="196">
        <v>0</v>
      </c>
      <c r="N71" s="196">
        <v>0.6</v>
      </c>
      <c r="O71" s="196">
        <v>2.02</v>
      </c>
      <c r="P71" s="196">
        <v>2.77</v>
      </c>
      <c r="Q71" s="196">
        <v>0.11</v>
      </c>
      <c r="R71" s="196">
        <v>0.43</v>
      </c>
      <c r="S71" s="196">
        <v>0.27</v>
      </c>
      <c r="T71" s="196">
        <v>0</v>
      </c>
      <c r="U71" s="196">
        <v>10.95</v>
      </c>
      <c r="V71" s="196">
        <v>0.21</v>
      </c>
      <c r="W71" s="196">
        <v>0.47</v>
      </c>
      <c r="X71" s="196">
        <v>1.5</v>
      </c>
      <c r="Y71" s="196">
        <v>0</v>
      </c>
      <c r="Z71" s="196">
        <v>2.83</v>
      </c>
      <c r="AA71" s="196">
        <v>0.92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11.34</v>
      </c>
      <c r="E72" s="196">
        <v>0</v>
      </c>
      <c r="F72" s="196">
        <v>4.55</v>
      </c>
      <c r="G72" s="196">
        <v>13.24</v>
      </c>
      <c r="H72" s="196">
        <v>0</v>
      </c>
      <c r="I72" s="196">
        <v>5.85</v>
      </c>
      <c r="J72" s="196">
        <v>17.82</v>
      </c>
      <c r="K72" s="196">
        <v>6.55</v>
      </c>
      <c r="L72" s="196">
        <v>2.62</v>
      </c>
      <c r="M72" s="196">
        <v>0</v>
      </c>
      <c r="N72" s="196">
        <v>0.6</v>
      </c>
      <c r="O72" s="196">
        <v>2.02</v>
      </c>
      <c r="P72" s="196">
        <v>2.77</v>
      </c>
      <c r="Q72" s="196">
        <v>0.11</v>
      </c>
      <c r="R72" s="196">
        <v>0.43</v>
      </c>
      <c r="S72" s="196">
        <v>0.27</v>
      </c>
      <c r="T72" s="196">
        <v>0</v>
      </c>
      <c r="U72" s="196">
        <v>10.95</v>
      </c>
      <c r="V72" s="196">
        <v>0.21</v>
      </c>
      <c r="W72" s="196">
        <v>0.47</v>
      </c>
      <c r="X72" s="196">
        <v>1.5</v>
      </c>
      <c r="Y72" s="196">
        <v>0</v>
      </c>
      <c r="Z72" s="196">
        <v>2.83</v>
      </c>
      <c r="AA72" s="196">
        <v>0.92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11.34</v>
      </c>
      <c r="E73" s="196">
        <v>0</v>
      </c>
      <c r="F73" s="196">
        <v>4.55</v>
      </c>
      <c r="G73" s="196">
        <v>13.24</v>
      </c>
      <c r="H73" s="196">
        <v>0</v>
      </c>
      <c r="I73" s="196">
        <v>5.85</v>
      </c>
      <c r="J73" s="196">
        <v>17.82</v>
      </c>
      <c r="K73" s="196">
        <v>6.55</v>
      </c>
      <c r="L73" s="196">
        <v>2.62</v>
      </c>
      <c r="M73" s="196">
        <v>0</v>
      </c>
      <c r="N73" s="196">
        <v>0.6</v>
      </c>
      <c r="O73" s="196">
        <v>2.02</v>
      </c>
      <c r="P73" s="196">
        <v>2.77</v>
      </c>
      <c r="Q73" s="196">
        <v>0.11</v>
      </c>
      <c r="R73" s="196">
        <v>0.43</v>
      </c>
      <c r="S73" s="196">
        <v>0.27</v>
      </c>
      <c r="T73" s="196">
        <v>0</v>
      </c>
      <c r="U73" s="196">
        <v>10.95</v>
      </c>
      <c r="V73" s="196">
        <v>0.21</v>
      </c>
      <c r="W73" s="196">
        <v>0.47</v>
      </c>
      <c r="X73" s="196">
        <v>1.5</v>
      </c>
      <c r="Y73" s="196">
        <v>0</v>
      </c>
      <c r="Z73" s="196">
        <v>2.83</v>
      </c>
      <c r="AA73" s="196">
        <v>0.92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11.34</v>
      </c>
      <c r="E74" s="196">
        <v>0</v>
      </c>
      <c r="F74" s="196">
        <v>4.55</v>
      </c>
      <c r="G74" s="196">
        <v>13.24</v>
      </c>
      <c r="H74" s="196">
        <v>0</v>
      </c>
      <c r="I74" s="196">
        <v>5.85</v>
      </c>
      <c r="J74" s="196">
        <v>17.82</v>
      </c>
      <c r="K74" s="196">
        <v>6.55</v>
      </c>
      <c r="L74" s="196">
        <v>2.62</v>
      </c>
      <c r="M74" s="196">
        <v>0</v>
      </c>
      <c r="N74" s="196">
        <v>0.6</v>
      </c>
      <c r="O74" s="196">
        <v>2.02</v>
      </c>
      <c r="P74" s="196">
        <v>2.77</v>
      </c>
      <c r="Q74" s="196">
        <v>0.11</v>
      </c>
      <c r="R74" s="196">
        <v>0.43</v>
      </c>
      <c r="S74" s="196">
        <v>0.27</v>
      </c>
      <c r="T74" s="196">
        <v>0</v>
      </c>
      <c r="U74" s="196">
        <v>10.95</v>
      </c>
      <c r="V74" s="196">
        <v>0.21</v>
      </c>
      <c r="W74" s="196">
        <v>0.47</v>
      </c>
      <c r="X74" s="196">
        <v>1.5</v>
      </c>
      <c r="Y74" s="196">
        <v>0</v>
      </c>
      <c r="Z74" s="196">
        <v>2.83</v>
      </c>
      <c r="AA74" s="196">
        <v>0.92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11.34</v>
      </c>
      <c r="E75" s="196">
        <v>0</v>
      </c>
      <c r="F75" s="196">
        <v>4.55</v>
      </c>
      <c r="G75" s="196">
        <v>13.24</v>
      </c>
      <c r="H75" s="196">
        <v>0</v>
      </c>
      <c r="I75" s="196">
        <v>5.85</v>
      </c>
      <c r="J75" s="196">
        <v>17.82</v>
      </c>
      <c r="K75" s="196">
        <v>6.55</v>
      </c>
      <c r="L75" s="196">
        <v>2.4300000000000002</v>
      </c>
      <c r="M75" s="196">
        <v>0</v>
      </c>
      <c r="N75" s="196">
        <v>0.6</v>
      </c>
      <c r="O75" s="196">
        <v>2.02</v>
      </c>
      <c r="P75" s="196">
        <v>2.77</v>
      </c>
      <c r="Q75" s="196">
        <v>0.11</v>
      </c>
      <c r="R75" s="196">
        <v>0.43</v>
      </c>
      <c r="S75" s="196">
        <v>0.27</v>
      </c>
      <c r="T75" s="196">
        <v>0</v>
      </c>
      <c r="U75" s="196">
        <v>10.95</v>
      </c>
      <c r="V75" s="196">
        <v>0.21</v>
      </c>
      <c r="W75" s="196">
        <v>0.47</v>
      </c>
      <c r="X75" s="196">
        <v>1.5</v>
      </c>
      <c r="Y75" s="196">
        <v>0</v>
      </c>
      <c r="Z75" s="196">
        <v>2.83</v>
      </c>
      <c r="AA75" s="196">
        <v>0.92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11.34</v>
      </c>
      <c r="E76" s="196">
        <v>0</v>
      </c>
      <c r="F76" s="196">
        <v>4.55</v>
      </c>
      <c r="G76" s="196">
        <v>13.24</v>
      </c>
      <c r="H76" s="196">
        <v>0</v>
      </c>
      <c r="I76" s="196">
        <v>5.85</v>
      </c>
      <c r="J76" s="196">
        <v>17.82</v>
      </c>
      <c r="K76" s="196">
        <v>6.55</v>
      </c>
      <c r="L76" s="196">
        <v>2.2400000000000002</v>
      </c>
      <c r="M76" s="196">
        <v>0</v>
      </c>
      <c r="N76" s="196">
        <v>0.6</v>
      </c>
      <c r="O76" s="196">
        <v>2.02</v>
      </c>
      <c r="P76" s="196">
        <v>2.77</v>
      </c>
      <c r="Q76" s="196">
        <v>0.11</v>
      </c>
      <c r="R76" s="196">
        <v>0.43</v>
      </c>
      <c r="S76" s="196">
        <v>0.27</v>
      </c>
      <c r="T76" s="196">
        <v>0</v>
      </c>
      <c r="U76" s="196">
        <v>10.95</v>
      </c>
      <c r="V76" s="196">
        <v>0.21</v>
      </c>
      <c r="W76" s="196">
        <v>0.47</v>
      </c>
      <c r="X76" s="196">
        <v>1.5</v>
      </c>
      <c r="Y76" s="196">
        <v>0</v>
      </c>
      <c r="Z76" s="196">
        <v>2.83</v>
      </c>
      <c r="AA76" s="196">
        <v>0.92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11.47</v>
      </c>
      <c r="E77" s="196">
        <v>0</v>
      </c>
      <c r="F77" s="196">
        <v>4.55</v>
      </c>
      <c r="G77" s="196">
        <v>13.24</v>
      </c>
      <c r="H77" s="196">
        <v>0</v>
      </c>
      <c r="I77" s="196">
        <v>5.85</v>
      </c>
      <c r="J77" s="196">
        <v>17.82</v>
      </c>
      <c r="K77" s="196">
        <v>6.55</v>
      </c>
      <c r="L77" s="196">
        <v>2.2400000000000002</v>
      </c>
      <c r="M77" s="196">
        <v>0</v>
      </c>
      <c r="N77" s="196">
        <v>0.6</v>
      </c>
      <c r="O77" s="196">
        <v>2.02</v>
      </c>
      <c r="P77" s="196">
        <v>2.77</v>
      </c>
      <c r="Q77" s="196">
        <v>0.11</v>
      </c>
      <c r="R77" s="196">
        <v>0.43</v>
      </c>
      <c r="S77" s="196">
        <v>0.27</v>
      </c>
      <c r="T77" s="196">
        <v>0</v>
      </c>
      <c r="U77" s="196">
        <v>10.95</v>
      </c>
      <c r="V77" s="196">
        <v>0.21</v>
      </c>
      <c r="W77" s="196">
        <v>0.47</v>
      </c>
      <c r="X77" s="196">
        <v>1.5</v>
      </c>
      <c r="Y77" s="196">
        <v>0</v>
      </c>
      <c r="Z77" s="196">
        <v>2.83</v>
      </c>
      <c r="AA77" s="196">
        <v>0.92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11.47</v>
      </c>
      <c r="E78" s="196">
        <v>0</v>
      </c>
      <c r="F78" s="196">
        <v>4.55</v>
      </c>
      <c r="G78" s="196">
        <v>13.24</v>
      </c>
      <c r="H78" s="196">
        <v>0</v>
      </c>
      <c r="I78" s="196">
        <v>5.85</v>
      </c>
      <c r="J78" s="196">
        <v>17.82</v>
      </c>
      <c r="K78" s="196">
        <v>6.55</v>
      </c>
      <c r="L78" s="196">
        <v>2.2400000000000002</v>
      </c>
      <c r="M78" s="196">
        <v>0</v>
      </c>
      <c r="N78" s="196">
        <v>0.6</v>
      </c>
      <c r="O78" s="196">
        <v>2.02</v>
      </c>
      <c r="P78" s="196">
        <v>2.77</v>
      </c>
      <c r="Q78" s="196">
        <v>0.11</v>
      </c>
      <c r="R78" s="196">
        <v>0.43</v>
      </c>
      <c r="S78" s="196">
        <v>0.27</v>
      </c>
      <c r="T78" s="196">
        <v>0</v>
      </c>
      <c r="U78" s="196">
        <v>10.95</v>
      </c>
      <c r="V78" s="196">
        <v>0.21</v>
      </c>
      <c r="W78" s="196">
        <v>0.47</v>
      </c>
      <c r="X78" s="196">
        <v>1.5</v>
      </c>
      <c r="Y78" s="196">
        <v>0</v>
      </c>
      <c r="Z78" s="196">
        <v>2.83</v>
      </c>
      <c r="AA78" s="196">
        <v>0.92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11.47</v>
      </c>
      <c r="E79" s="196">
        <v>0</v>
      </c>
      <c r="F79" s="196">
        <v>4.55</v>
      </c>
      <c r="G79" s="196">
        <v>13.24</v>
      </c>
      <c r="H79" s="196">
        <v>0</v>
      </c>
      <c r="I79" s="196">
        <v>5.85</v>
      </c>
      <c r="J79" s="196">
        <v>17.82</v>
      </c>
      <c r="K79" s="196">
        <v>6.55</v>
      </c>
      <c r="L79" s="196">
        <v>2.2400000000000002</v>
      </c>
      <c r="M79" s="196">
        <v>0</v>
      </c>
      <c r="N79" s="196">
        <v>0.6</v>
      </c>
      <c r="O79" s="196">
        <v>2.02</v>
      </c>
      <c r="P79" s="196">
        <v>2.77</v>
      </c>
      <c r="Q79" s="196">
        <v>0.11</v>
      </c>
      <c r="R79" s="196">
        <v>0.43</v>
      </c>
      <c r="S79" s="196">
        <v>0.27</v>
      </c>
      <c r="T79" s="196">
        <v>0</v>
      </c>
      <c r="U79" s="196">
        <v>10.95</v>
      </c>
      <c r="V79" s="196">
        <v>0.21</v>
      </c>
      <c r="W79" s="196">
        <v>0.47</v>
      </c>
      <c r="X79" s="196">
        <v>1.5</v>
      </c>
      <c r="Y79" s="196">
        <v>0</v>
      </c>
      <c r="Z79" s="196">
        <v>2.83</v>
      </c>
      <c r="AA79" s="196">
        <v>0.92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11.47</v>
      </c>
      <c r="E80" s="196">
        <v>0</v>
      </c>
      <c r="F80" s="196">
        <v>4.55</v>
      </c>
      <c r="G80" s="196">
        <v>13.24</v>
      </c>
      <c r="H80" s="196">
        <v>0</v>
      </c>
      <c r="I80" s="196">
        <v>5.85</v>
      </c>
      <c r="J80" s="196">
        <v>17.82</v>
      </c>
      <c r="K80" s="196">
        <v>6.55</v>
      </c>
      <c r="L80" s="196">
        <v>2.2400000000000002</v>
      </c>
      <c r="M80" s="196">
        <v>0</v>
      </c>
      <c r="N80" s="196">
        <v>0.6</v>
      </c>
      <c r="O80" s="196">
        <v>2.02</v>
      </c>
      <c r="P80" s="196">
        <v>2.77</v>
      </c>
      <c r="Q80" s="196">
        <v>0.11</v>
      </c>
      <c r="R80" s="196">
        <v>0.43</v>
      </c>
      <c r="S80" s="196">
        <v>0.27</v>
      </c>
      <c r="T80" s="196">
        <v>0</v>
      </c>
      <c r="U80" s="196">
        <v>10.95</v>
      </c>
      <c r="V80" s="196">
        <v>0.21</v>
      </c>
      <c r="W80" s="196">
        <v>0.47</v>
      </c>
      <c r="X80" s="196">
        <v>1.5</v>
      </c>
      <c r="Y80" s="196">
        <v>0</v>
      </c>
      <c r="Z80" s="196">
        <v>2.83</v>
      </c>
      <c r="AA80" s="196">
        <v>0.92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11.47</v>
      </c>
      <c r="E81" s="196">
        <v>0</v>
      </c>
      <c r="F81" s="196">
        <v>4.55</v>
      </c>
      <c r="G81" s="196">
        <v>13.24</v>
      </c>
      <c r="H81" s="196">
        <v>0</v>
      </c>
      <c r="I81" s="196">
        <v>5.85</v>
      </c>
      <c r="J81" s="196">
        <v>17.82</v>
      </c>
      <c r="K81" s="196">
        <v>6.55</v>
      </c>
      <c r="L81" s="196">
        <v>2.2000000000000002</v>
      </c>
      <c r="M81" s="196">
        <v>0</v>
      </c>
      <c r="N81" s="196">
        <v>0.6</v>
      </c>
      <c r="O81" s="196">
        <v>2.02</v>
      </c>
      <c r="P81" s="196">
        <v>2.77</v>
      </c>
      <c r="Q81" s="196">
        <v>0.11</v>
      </c>
      <c r="R81" s="196">
        <v>0.43</v>
      </c>
      <c r="S81" s="196">
        <v>0.27</v>
      </c>
      <c r="T81" s="196">
        <v>0</v>
      </c>
      <c r="U81" s="196">
        <v>10.95</v>
      </c>
      <c r="V81" s="196">
        <v>0.21</v>
      </c>
      <c r="W81" s="196">
        <v>0.47</v>
      </c>
      <c r="X81" s="196">
        <v>1.5</v>
      </c>
      <c r="Y81" s="196">
        <v>0</v>
      </c>
      <c r="Z81" s="196">
        <v>2.83</v>
      </c>
      <c r="AA81" s="196">
        <v>0.92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11.47</v>
      </c>
      <c r="E82" s="196">
        <v>0</v>
      </c>
      <c r="F82" s="196">
        <v>4.55</v>
      </c>
      <c r="G82" s="196">
        <v>13.24</v>
      </c>
      <c r="H82" s="196">
        <v>0</v>
      </c>
      <c r="I82" s="196">
        <v>5.85</v>
      </c>
      <c r="J82" s="196">
        <v>17.82</v>
      </c>
      <c r="K82" s="196">
        <v>6.55</v>
      </c>
      <c r="L82" s="196">
        <v>2.2000000000000002</v>
      </c>
      <c r="M82" s="196">
        <v>0</v>
      </c>
      <c r="N82" s="196">
        <v>0.6</v>
      </c>
      <c r="O82" s="196">
        <v>2.02</v>
      </c>
      <c r="P82" s="196">
        <v>2.77</v>
      </c>
      <c r="Q82" s="196">
        <v>0.11</v>
      </c>
      <c r="R82" s="196">
        <v>0.43</v>
      </c>
      <c r="S82" s="196">
        <v>0.27</v>
      </c>
      <c r="T82" s="196">
        <v>0</v>
      </c>
      <c r="U82" s="196">
        <v>10.95</v>
      </c>
      <c r="V82" s="196">
        <v>0.21</v>
      </c>
      <c r="W82" s="196">
        <v>0.47</v>
      </c>
      <c r="X82" s="196">
        <v>1.5</v>
      </c>
      <c r="Y82" s="196">
        <v>0</v>
      </c>
      <c r="Z82" s="196">
        <v>2.83</v>
      </c>
      <c r="AA82" s="196">
        <v>0.92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11.47</v>
      </c>
      <c r="E83" s="196">
        <v>0</v>
      </c>
      <c r="F83" s="196">
        <v>4.58</v>
      </c>
      <c r="G83" s="196">
        <v>13.24</v>
      </c>
      <c r="H83" s="196">
        <v>0</v>
      </c>
      <c r="I83" s="196">
        <v>5.85</v>
      </c>
      <c r="J83" s="196">
        <v>17.82</v>
      </c>
      <c r="K83" s="196">
        <v>6.55</v>
      </c>
      <c r="L83" s="196">
        <v>2.0699999999999998</v>
      </c>
      <c r="M83" s="196">
        <v>0</v>
      </c>
      <c r="N83" s="196">
        <v>0.6</v>
      </c>
      <c r="O83" s="196">
        <v>2.02</v>
      </c>
      <c r="P83" s="196">
        <v>2.77</v>
      </c>
      <c r="Q83" s="196">
        <v>0.11</v>
      </c>
      <c r="R83" s="196">
        <v>0.43</v>
      </c>
      <c r="S83" s="196">
        <v>0.27</v>
      </c>
      <c r="T83" s="196">
        <v>0</v>
      </c>
      <c r="U83" s="196">
        <v>10.95</v>
      </c>
      <c r="V83" s="196">
        <v>0.21</v>
      </c>
      <c r="W83" s="196">
        <v>0.47</v>
      </c>
      <c r="X83" s="196">
        <v>1.5</v>
      </c>
      <c r="Y83" s="196">
        <v>0</v>
      </c>
      <c r="Z83" s="196">
        <v>2.83</v>
      </c>
      <c r="AA83" s="196">
        <v>0.92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11.6</v>
      </c>
      <c r="E84" s="196">
        <v>0</v>
      </c>
      <c r="F84" s="196">
        <v>4.58</v>
      </c>
      <c r="G84" s="196">
        <v>13.24</v>
      </c>
      <c r="H84" s="196">
        <v>0</v>
      </c>
      <c r="I84" s="196">
        <v>5.85</v>
      </c>
      <c r="J84" s="196">
        <v>17.82</v>
      </c>
      <c r="K84" s="196">
        <v>6.55</v>
      </c>
      <c r="L84" s="196">
        <v>2.0699999999999998</v>
      </c>
      <c r="M84" s="196">
        <v>0</v>
      </c>
      <c r="N84" s="196">
        <v>0.6</v>
      </c>
      <c r="O84" s="196">
        <v>2.02</v>
      </c>
      <c r="P84" s="196">
        <v>2.77</v>
      </c>
      <c r="Q84" s="196">
        <v>0.11</v>
      </c>
      <c r="R84" s="196">
        <v>0.43</v>
      </c>
      <c r="S84" s="196">
        <v>0.27</v>
      </c>
      <c r="T84" s="196">
        <v>0</v>
      </c>
      <c r="U84" s="196">
        <v>10.95</v>
      </c>
      <c r="V84" s="196">
        <v>0.21</v>
      </c>
      <c r="W84" s="196">
        <v>0.47</v>
      </c>
      <c r="X84" s="196">
        <v>1.5</v>
      </c>
      <c r="Y84" s="196">
        <v>0</v>
      </c>
      <c r="Z84" s="196">
        <v>2.83</v>
      </c>
      <c r="AA84" s="196">
        <v>0.92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11.6</v>
      </c>
      <c r="E85" s="196">
        <v>0</v>
      </c>
      <c r="F85" s="196">
        <v>4.58</v>
      </c>
      <c r="G85" s="196">
        <v>13.24</v>
      </c>
      <c r="H85" s="196">
        <v>0</v>
      </c>
      <c r="I85" s="196">
        <v>5.85</v>
      </c>
      <c r="J85" s="196">
        <v>17.82</v>
      </c>
      <c r="K85" s="196">
        <v>6.55</v>
      </c>
      <c r="L85" s="196">
        <v>2.0699999999999998</v>
      </c>
      <c r="M85" s="196">
        <v>0</v>
      </c>
      <c r="N85" s="196">
        <v>0.6</v>
      </c>
      <c r="O85" s="196">
        <v>2.02</v>
      </c>
      <c r="P85" s="196">
        <v>2.77</v>
      </c>
      <c r="Q85" s="196">
        <v>0.11</v>
      </c>
      <c r="R85" s="196">
        <v>0.43</v>
      </c>
      <c r="S85" s="196">
        <v>0.27</v>
      </c>
      <c r="T85" s="196">
        <v>0</v>
      </c>
      <c r="U85" s="196">
        <v>10.95</v>
      </c>
      <c r="V85" s="196">
        <v>0.21</v>
      </c>
      <c r="W85" s="196">
        <v>0.47</v>
      </c>
      <c r="X85" s="196">
        <v>1.5</v>
      </c>
      <c r="Y85" s="196">
        <v>0</v>
      </c>
      <c r="Z85" s="196">
        <v>2.83</v>
      </c>
      <c r="AA85" s="196">
        <v>0.92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11.6</v>
      </c>
      <c r="E86" s="196">
        <v>0</v>
      </c>
      <c r="F86" s="196">
        <v>4.58</v>
      </c>
      <c r="G86" s="196">
        <v>13.24</v>
      </c>
      <c r="H86" s="196">
        <v>0</v>
      </c>
      <c r="I86" s="196">
        <v>5.85</v>
      </c>
      <c r="J86" s="196">
        <v>17.82</v>
      </c>
      <c r="K86" s="196">
        <v>6.55</v>
      </c>
      <c r="L86" s="196">
        <v>2.0699999999999998</v>
      </c>
      <c r="M86" s="196">
        <v>0</v>
      </c>
      <c r="N86" s="196">
        <v>0.6</v>
      </c>
      <c r="O86" s="196">
        <v>2.02</v>
      </c>
      <c r="P86" s="196">
        <v>2.77</v>
      </c>
      <c r="Q86" s="196">
        <v>0.11</v>
      </c>
      <c r="R86" s="196">
        <v>0.43</v>
      </c>
      <c r="S86" s="196">
        <v>0.27</v>
      </c>
      <c r="T86" s="196">
        <v>0</v>
      </c>
      <c r="U86" s="196">
        <v>10.95</v>
      </c>
      <c r="V86" s="196">
        <v>0.21</v>
      </c>
      <c r="W86" s="196">
        <v>0.47</v>
      </c>
      <c r="X86" s="196">
        <v>1.5</v>
      </c>
      <c r="Y86" s="196">
        <v>0</v>
      </c>
      <c r="Z86" s="196">
        <v>2.83</v>
      </c>
      <c r="AA86" s="196">
        <v>0.92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11.6</v>
      </c>
      <c r="E87" s="196">
        <v>0</v>
      </c>
      <c r="F87" s="196">
        <v>4.58</v>
      </c>
      <c r="G87" s="196">
        <v>13.24</v>
      </c>
      <c r="H87" s="196">
        <v>0</v>
      </c>
      <c r="I87" s="196">
        <v>5.85</v>
      </c>
      <c r="J87" s="196">
        <v>17.82</v>
      </c>
      <c r="K87" s="196">
        <v>6.55</v>
      </c>
      <c r="L87" s="196">
        <v>2.0699999999999998</v>
      </c>
      <c r="M87" s="196">
        <v>0</v>
      </c>
      <c r="N87" s="196">
        <v>0.6</v>
      </c>
      <c r="O87" s="196">
        <v>2.02</v>
      </c>
      <c r="P87" s="196">
        <v>2.77</v>
      </c>
      <c r="Q87" s="196">
        <v>0.11</v>
      </c>
      <c r="R87" s="196">
        <v>0.43</v>
      </c>
      <c r="S87" s="196">
        <v>0.27</v>
      </c>
      <c r="T87" s="196">
        <v>0</v>
      </c>
      <c r="U87" s="196">
        <v>10.95</v>
      </c>
      <c r="V87" s="196">
        <v>0.21</v>
      </c>
      <c r="W87" s="196">
        <v>0.47</v>
      </c>
      <c r="X87" s="196">
        <v>1.5</v>
      </c>
      <c r="Y87" s="196">
        <v>0</v>
      </c>
      <c r="Z87" s="196">
        <v>2.83</v>
      </c>
      <c r="AA87" s="196">
        <v>0.92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2.6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11.6</v>
      </c>
      <c r="E88" s="196">
        <v>0</v>
      </c>
      <c r="F88" s="196">
        <v>4.58</v>
      </c>
      <c r="G88" s="196">
        <v>13.24</v>
      </c>
      <c r="H88" s="196">
        <v>0</v>
      </c>
      <c r="I88" s="196">
        <v>5.85</v>
      </c>
      <c r="J88" s="196">
        <v>17.82</v>
      </c>
      <c r="K88" s="196">
        <v>6.55</v>
      </c>
      <c r="L88" s="196">
        <v>2.0699999999999998</v>
      </c>
      <c r="M88" s="196">
        <v>0</v>
      </c>
      <c r="N88" s="196">
        <v>0.6</v>
      </c>
      <c r="O88" s="196">
        <v>2.02</v>
      </c>
      <c r="P88" s="196">
        <v>2.77</v>
      </c>
      <c r="Q88" s="196">
        <v>0.11</v>
      </c>
      <c r="R88" s="196">
        <v>0.43</v>
      </c>
      <c r="S88" s="196">
        <v>0.27</v>
      </c>
      <c r="T88" s="196">
        <v>0</v>
      </c>
      <c r="U88" s="196">
        <v>10.95</v>
      </c>
      <c r="V88" s="196">
        <v>0.21</v>
      </c>
      <c r="W88" s="196">
        <v>0.47</v>
      </c>
      <c r="X88" s="196">
        <v>1.5</v>
      </c>
      <c r="Y88" s="196">
        <v>0</v>
      </c>
      <c r="Z88" s="196">
        <v>2.83</v>
      </c>
      <c r="AA88" s="196">
        <v>0.92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2.6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11.6</v>
      </c>
      <c r="E89" s="196">
        <v>0</v>
      </c>
      <c r="F89" s="196">
        <v>4.58</v>
      </c>
      <c r="G89" s="196">
        <v>13.24</v>
      </c>
      <c r="H89" s="196">
        <v>0</v>
      </c>
      <c r="I89" s="196">
        <v>5.85</v>
      </c>
      <c r="J89" s="196">
        <v>17.82</v>
      </c>
      <c r="K89" s="196">
        <v>6.55</v>
      </c>
      <c r="L89" s="196">
        <v>2.0699999999999998</v>
      </c>
      <c r="M89" s="196">
        <v>0</v>
      </c>
      <c r="N89" s="196">
        <v>0.6</v>
      </c>
      <c r="O89" s="196">
        <v>2.02</v>
      </c>
      <c r="P89" s="196">
        <v>2.77</v>
      </c>
      <c r="Q89" s="196">
        <v>0.11</v>
      </c>
      <c r="R89" s="196">
        <v>0.43</v>
      </c>
      <c r="S89" s="196">
        <v>0.27</v>
      </c>
      <c r="T89" s="196">
        <v>0</v>
      </c>
      <c r="U89" s="196">
        <v>10.95</v>
      </c>
      <c r="V89" s="196">
        <v>0.21</v>
      </c>
      <c r="W89" s="196">
        <v>0.47</v>
      </c>
      <c r="X89" s="196">
        <v>1.5</v>
      </c>
      <c r="Y89" s="196">
        <v>0</v>
      </c>
      <c r="Z89" s="196">
        <v>2.83</v>
      </c>
      <c r="AA89" s="196">
        <v>0.92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2.6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11.6</v>
      </c>
      <c r="E90" s="196">
        <v>0</v>
      </c>
      <c r="F90" s="196">
        <v>4.58</v>
      </c>
      <c r="G90" s="196">
        <v>13.24</v>
      </c>
      <c r="H90" s="196">
        <v>0</v>
      </c>
      <c r="I90" s="196">
        <v>5.85</v>
      </c>
      <c r="J90" s="196">
        <v>17.82</v>
      </c>
      <c r="K90" s="196">
        <v>6.55</v>
      </c>
      <c r="L90" s="196">
        <v>2.0699999999999998</v>
      </c>
      <c r="M90" s="196">
        <v>0</v>
      </c>
      <c r="N90" s="196">
        <v>0.6</v>
      </c>
      <c r="O90" s="196">
        <v>2.02</v>
      </c>
      <c r="P90" s="196">
        <v>2.77</v>
      </c>
      <c r="Q90" s="196">
        <v>0.11</v>
      </c>
      <c r="R90" s="196">
        <v>0.43</v>
      </c>
      <c r="S90" s="196">
        <v>0.27</v>
      </c>
      <c r="T90" s="196">
        <v>0</v>
      </c>
      <c r="U90" s="196">
        <v>10.95</v>
      </c>
      <c r="V90" s="196">
        <v>0.21</v>
      </c>
      <c r="W90" s="196">
        <v>0.47</v>
      </c>
      <c r="X90" s="196">
        <v>1.5</v>
      </c>
      <c r="Y90" s="196">
        <v>0</v>
      </c>
      <c r="Z90" s="196">
        <v>2.83</v>
      </c>
      <c r="AA90" s="196">
        <v>0.92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2.6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11.6</v>
      </c>
      <c r="E91" s="196">
        <v>0</v>
      </c>
      <c r="F91" s="196">
        <v>4.58</v>
      </c>
      <c r="G91" s="196">
        <v>13.24</v>
      </c>
      <c r="H91" s="196">
        <v>0</v>
      </c>
      <c r="I91" s="196">
        <v>5.85</v>
      </c>
      <c r="J91" s="196">
        <v>17.82</v>
      </c>
      <c r="K91" s="196">
        <v>86.49</v>
      </c>
      <c r="L91" s="196">
        <v>2.0699999999999998</v>
      </c>
      <c r="M91" s="196">
        <v>0</v>
      </c>
      <c r="N91" s="196">
        <v>0.6</v>
      </c>
      <c r="O91" s="196">
        <v>2.02</v>
      </c>
      <c r="P91" s="196">
        <v>2.77</v>
      </c>
      <c r="Q91" s="196">
        <v>0.11</v>
      </c>
      <c r="R91" s="196">
        <v>0.43</v>
      </c>
      <c r="S91" s="196">
        <v>0.27</v>
      </c>
      <c r="T91" s="196">
        <v>0</v>
      </c>
      <c r="U91" s="196">
        <v>10.95</v>
      </c>
      <c r="V91" s="196">
        <v>0.21</v>
      </c>
      <c r="W91" s="196">
        <v>0.47</v>
      </c>
      <c r="X91" s="196">
        <v>1.5</v>
      </c>
      <c r="Y91" s="196">
        <v>0</v>
      </c>
      <c r="Z91" s="196">
        <v>2.83</v>
      </c>
      <c r="AA91" s="196">
        <v>0.92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12.6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11.6</v>
      </c>
      <c r="E92" s="196">
        <v>0</v>
      </c>
      <c r="F92" s="196">
        <v>4.58</v>
      </c>
      <c r="G92" s="196">
        <v>13.24</v>
      </c>
      <c r="H92" s="196">
        <v>0</v>
      </c>
      <c r="I92" s="196">
        <v>5.85</v>
      </c>
      <c r="J92" s="196">
        <v>17.82</v>
      </c>
      <c r="K92" s="196">
        <v>86.49</v>
      </c>
      <c r="L92" s="196">
        <v>2.0699999999999998</v>
      </c>
      <c r="M92" s="196">
        <v>0</v>
      </c>
      <c r="N92" s="196">
        <v>0.6</v>
      </c>
      <c r="O92" s="196">
        <v>2.02</v>
      </c>
      <c r="P92" s="196">
        <v>2.77</v>
      </c>
      <c r="Q92" s="196">
        <v>0.11</v>
      </c>
      <c r="R92" s="196">
        <v>0.43</v>
      </c>
      <c r="S92" s="196">
        <v>0.27</v>
      </c>
      <c r="T92" s="196">
        <v>0</v>
      </c>
      <c r="U92" s="196">
        <v>10.95</v>
      </c>
      <c r="V92" s="196">
        <v>0.21</v>
      </c>
      <c r="W92" s="196">
        <v>0.47</v>
      </c>
      <c r="X92" s="196">
        <v>1.5</v>
      </c>
      <c r="Y92" s="196">
        <v>0</v>
      </c>
      <c r="Z92" s="196">
        <v>2.83</v>
      </c>
      <c r="AA92" s="196">
        <v>0.92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12.6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11.6</v>
      </c>
      <c r="E93" s="196">
        <v>0</v>
      </c>
      <c r="F93" s="196">
        <v>4.58</v>
      </c>
      <c r="G93" s="196">
        <v>13.24</v>
      </c>
      <c r="H93" s="196">
        <v>0</v>
      </c>
      <c r="I93" s="196">
        <v>5.85</v>
      </c>
      <c r="J93" s="196">
        <v>17.82</v>
      </c>
      <c r="K93" s="196">
        <v>86.49</v>
      </c>
      <c r="L93" s="196">
        <v>19.04</v>
      </c>
      <c r="M93" s="196">
        <v>0</v>
      </c>
      <c r="N93" s="196">
        <v>0.6</v>
      </c>
      <c r="O93" s="196">
        <v>2.02</v>
      </c>
      <c r="P93" s="196">
        <v>2.77</v>
      </c>
      <c r="Q93" s="196">
        <v>0.91</v>
      </c>
      <c r="R93" s="196">
        <v>6.16</v>
      </c>
      <c r="S93" s="196">
        <v>3.94</v>
      </c>
      <c r="T93" s="196">
        <v>0</v>
      </c>
      <c r="U93" s="196">
        <v>10.95</v>
      </c>
      <c r="V93" s="196">
        <v>5.27</v>
      </c>
      <c r="W93" s="196">
        <v>0.47</v>
      </c>
      <c r="X93" s="196">
        <v>1.5</v>
      </c>
      <c r="Y93" s="196">
        <v>0</v>
      </c>
      <c r="Z93" s="196">
        <v>2.83</v>
      </c>
      <c r="AA93" s="196">
        <v>12.35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11.09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11.6</v>
      </c>
      <c r="E94" s="196">
        <v>0</v>
      </c>
      <c r="F94" s="196">
        <v>4.58</v>
      </c>
      <c r="G94" s="196">
        <v>13.24</v>
      </c>
      <c r="H94" s="196">
        <v>0</v>
      </c>
      <c r="I94" s="196">
        <v>5.85</v>
      </c>
      <c r="J94" s="196">
        <v>17.82</v>
      </c>
      <c r="K94" s="196">
        <v>86.49</v>
      </c>
      <c r="L94" s="196">
        <v>19.04</v>
      </c>
      <c r="M94" s="196">
        <v>0</v>
      </c>
      <c r="N94" s="196">
        <v>0.6</v>
      </c>
      <c r="O94" s="196">
        <v>2.02</v>
      </c>
      <c r="P94" s="196">
        <v>2.77</v>
      </c>
      <c r="Q94" s="196">
        <v>0.91</v>
      </c>
      <c r="R94" s="196">
        <v>6.16</v>
      </c>
      <c r="S94" s="196">
        <v>3.94</v>
      </c>
      <c r="T94" s="196">
        <v>0</v>
      </c>
      <c r="U94" s="196">
        <v>10.95</v>
      </c>
      <c r="V94" s="196">
        <v>5.27</v>
      </c>
      <c r="W94" s="196">
        <v>0.47</v>
      </c>
      <c r="X94" s="196">
        <v>1.5</v>
      </c>
      <c r="Y94" s="196">
        <v>0</v>
      </c>
      <c r="Z94" s="196">
        <v>2.83</v>
      </c>
      <c r="AA94" s="196">
        <v>12.35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11.09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11.6</v>
      </c>
      <c r="E95" s="196">
        <v>0</v>
      </c>
      <c r="F95" s="196">
        <v>4.58</v>
      </c>
      <c r="G95" s="196">
        <v>13.24</v>
      </c>
      <c r="H95" s="196">
        <v>0</v>
      </c>
      <c r="I95" s="196">
        <v>5.85</v>
      </c>
      <c r="J95" s="196">
        <v>17.82</v>
      </c>
      <c r="K95" s="196">
        <v>86.49</v>
      </c>
      <c r="L95" s="196">
        <v>14.78</v>
      </c>
      <c r="M95" s="196">
        <v>0</v>
      </c>
      <c r="N95" s="196">
        <v>0.6</v>
      </c>
      <c r="O95" s="196">
        <v>2.02</v>
      </c>
      <c r="P95" s="196">
        <v>2.77</v>
      </c>
      <c r="Q95" s="196">
        <v>0.91</v>
      </c>
      <c r="R95" s="196">
        <v>6.16</v>
      </c>
      <c r="S95" s="196">
        <v>3.94</v>
      </c>
      <c r="T95" s="196">
        <v>0</v>
      </c>
      <c r="U95" s="196">
        <v>10.95</v>
      </c>
      <c r="V95" s="196">
        <v>5.27</v>
      </c>
      <c r="W95" s="196">
        <v>0.47</v>
      </c>
      <c r="X95" s="196">
        <v>1.5</v>
      </c>
      <c r="Y95" s="196">
        <v>0</v>
      </c>
      <c r="Z95" s="196">
        <v>2.83</v>
      </c>
      <c r="AA95" s="196">
        <v>12.35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9.4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11.6</v>
      </c>
      <c r="E96" s="196">
        <v>0</v>
      </c>
      <c r="F96" s="196">
        <v>4.58</v>
      </c>
      <c r="G96" s="196">
        <v>13.24</v>
      </c>
      <c r="H96" s="196">
        <v>0</v>
      </c>
      <c r="I96" s="196">
        <v>5.85</v>
      </c>
      <c r="J96" s="196">
        <v>17.82</v>
      </c>
      <c r="K96" s="196">
        <v>86.49</v>
      </c>
      <c r="L96" s="196">
        <v>19.04</v>
      </c>
      <c r="M96" s="196">
        <v>0</v>
      </c>
      <c r="N96" s="196">
        <v>0.6</v>
      </c>
      <c r="O96" s="196">
        <v>2.02</v>
      </c>
      <c r="P96" s="196">
        <v>2.77</v>
      </c>
      <c r="Q96" s="196">
        <v>0.91</v>
      </c>
      <c r="R96" s="196">
        <v>6.16</v>
      </c>
      <c r="S96" s="196">
        <v>3.94</v>
      </c>
      <c r="T96" s="196">
        <v>0</v>
      </c>
      <c r="U96" s="196">
        <v>10.95</v>
      </c>
      <c r="V96" s="196">
        <v>5.27</v>
      </c>
      <c r="W96" s="196">
        <v>0.47</v>
      </c>
      <c r="X96" s="196">
        <v>1.5</v>
      </c>
      <c r="Y96" s="196">
        <v>0</v>
      </c>
      <c r="Z96" s="196">
        <v>2.83</v>
      </c>
      <c r="AA96" s="196">
        <v>12.35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9.4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11.6</v>
      </c>
      <c r="E97" s="196">
        <v>0</v>
      </c>
      <c r="F97" s="196">
        <v>4.58</v>
      </c>
      <c r="G97" s="196">
        <v>13.52</v>
      </c>
      <c r="H97" s="196">
        <v>0</v>
      </c>
      <c r="I97" s="196">
        <v>5.85</v>
      </c>
      <c r="J97" s="196">
        <v>17.82</v>
      </c>
      <c r="K97" s="196">
        <v>86.49</v>
      </c>
      <c r="L97" s="196">
        <v>19.04</v>
      </c>
      <c r="M97" s="196">
        <v>0</v>
      </c>
      <c r="N97" s="196">
        <v>0.6</v>
      </c>
      <c r="O97" s="196">
        <v>2.02</v>
      </c>
      <c r="P97" s="196">
        <v>2.77</v>
      </c>
      <c r="Q97" s="196">
        <v>0.91</v>
      </c>
      <c r="R97" s="196">
        <v>6.16</v>
      </c>
      <c r="S97" s="196">
        <v>3.94</v>
      </c>
      <c r="T97" s="196">
        <v>0</v>
      </c>
      <c r="U97" s="196">
        <v>10.95</v>
      </c>
      <c r="V97" s="196">
        <v>5.27</v>
      </c>
      <c r="W97" s="196">
        <v>0.47</v>
      </c>
      <c r="X97" s="196">
        <v>1.5</v>
      </c>
      <c r="Y97" s="196">
        <v>0</v>
      </c>
      <c r="Z97" s="196">
        <v>2.83</v>
      </c>
      <c r="AA97" s="196">
        <v>12.35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9.4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11.6</v>
      </c>
      <c r="E98" s="196">
        <v>0</v>
      </c>
      <c r="F98" s="196">
        <v>4.58</v>
      </c>
      <c r="G98" s="196">
        <v>13.52</v>
      </c>
      <c r="H98" s="196">
        <v>0</v>
      </c>
      <c r="I98" s="196">
        <v>5.85</v>
      </c>
      <c r="J98" s="196">
        <v>17.82</v>
      </c>
      <c r="K98" s="196">
        <v>86.49</v>
      </c>
      <c r="L98" s="196">
        <v>19.04</v>
      </c>
      <c r="M98" s="196">
        <v>0</v>
      </c>
      <c r="N98" s="196">
        <v>0.6</v>
      </c>
      <c r="O98" s="196">
        <v>2.02</v>
      </c>
      <c r="P98" s="196">
        <v>2.77</v>
      </c>
      <c r="Q98" s="196">
        <v>0.91</v>
      </c>
      <c r="R98" s="196">
        <v>6.16</v>
      </c>
      <c r="S98" s="196">
        <v>3.94</v>
      </c>
      <c r="T98" s="196">
        <v>0</v>
      </c>
      <c r="U98" s="196">
        <v>10.95</v>
      </c>
      <c r="V98" s="196">
        <v>5.27</v>
      </c>
      <c r="W98" s="196">
        <v>0.47</v>
      </c>
      <c r="X98" s="196">
        <v>1.5</v>
      </c>
      <c r="Y98" s="196">
        <v>0</v>
      </c>
      <c r="Z98" s="196">
        <v>2.83</v>
      </c>
      <c r="AA98" s="196">
        <v>12.35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9.4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0.27641750000000026</v>
      </c>
      <c r="E99">
        <f t="shared" si="0"/>
        <v>0</v>
      </c>
      <c r="F99">
        <f t="shared" si="0"/>
        <v>0.10928249999999999</v>
      </c>
      <c r="G99">
        <f t="shared" si="0"/>
        <v>0.31790000000000013</v>
      </c>
      <c r="H99">
        <f t="shared" si="0"/>
        <v>0</v>
      </c>
      <c r="I99">
        <f t="shared" si="0"/>
        <v>0.14040000000000027</v>
      </c>
      <c r="J99">
        <f t="shared" si="0"/>
        <v>0.42767999999999973</v>
      </c>
      <c r="K99">
        <f t="shared" si="0"/>
        <v>0.93500000000000183</v>
      </c>
      <c r="L99">
        <f t="shared" si="0"/>
        <v>0.30178249999999968</v>
      </c>
      <c r="M99">
        <f t="shared" si="0"/>
        <v>0</v>
      </c>
      <c r="N99">
        <f t="shared" si="0"/>
        <v>1.4400000000000024E-2</v>
      </c>
      <c r="O99">
        <f t="shared" si="0"/>
        <v>4.8480000000000058E-2</v>
      </c>
      <c r="P99">
        <f t="shared" si="0"/>
        <v>6.6480000000000095E-2</v>
      </c>
      <c r="Q99">
        <f t="shared" si="0"/>
        <v>7.7399999999999917E-3</v>
      </c>
      <c r="R99">
        <f t="shared" si="0"/>
        <v>5.1160000000000094E-2</v>
      </c>
      <c r="S99">
        <f t="shared" si="0"/>
        <v>3.3434999999999923E-2</v>
      </c>
      <c r="T99">
        <f t="shared" si="0"/>
        <v>0</v>
      </c>
      <c r="U99">
        <f t="shared" si="0"/>
        <v>0.27939250000000027</v>
      </c>
      <c r="V99">
        <f t="shared" si="0"/>
        <v>4.1827500000000031E-2</v>
      </c>
      <c r="W99">
        <f t="shared" si="0"/>
        <v>4.3754999999999974E-2</v>
      </c>
      <c r="X99">
        <f t="shared" si="0"/>
        <v>0.13068750000000001</v>
      </c>
      <c r="Y99">
        <f t="shared" si="0"/>
        <v>0</v>
      </c>
      <c r="Z99">
        <f t="shared" si="0"/>
        <v>0.26774000000000026</v>
      </c>
      <c r="AA99">
        <f t="shared" si="0"/>
        <v>0.1192350000000003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0.16509000000000038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45310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35</v>
      </c>
      <c r="C28" s="94">
        <f>'IDT-1 Calculation'!DG28</f>
        <v>-14.818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-20.181999999999999</v>
      </c>
      <c r="G28" s="99">
        <f t="shared" si="0"/>
        <v>0</v>
      </c>
    </row>
    <row r="29" spans="1:7">
      <c r="A29" s="98" t="s">
        <v>71</v>
      </c>
      <c r="B29" s="94">
        <f>'IDT-1 Calculation'!DF29</f>
        <v>129</v>
      </c>
      <c r="C29" s="94">
        <f>'IDT-1 Calculation'!DG29</f>
        <v>-54.613999999999997</v>
      </c>
      <c r="D29" s="94">
        <f>'IDT-1 Calculation'!DH29</f>
        <v>0</v>
      </c>
      <c r="E29" s="94">
        <f>'IDT-1 Calculation'!DI29</f>
        <v>0</v>
      </c>
      <c r="F29" s="94">
        <f>'IDT-1 Calculation'!DJ29</f>
        <v>-74.385999999999996</v>
      </c>
      <c r="G29" s="99">
        <f t="shared" si="0"/>
        <v>0</v>
      </c>
    </row>
    <row r="30" spans="1:7">
      <c r="A30" s="98" t="s">
        <v>72</v>
      </c>
      <c r="B30" s="94">
        <f>'IDT-1 Calculation'!DF30</f>
        <v>212</v>
      </c>
      <c r="C30" s="94">
        <f>'IDT-1 Calculation'!DG30</f>
        <v>-89.753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-122.247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73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-73</v>
      </c>
      <c r="G32" s="99">
        <f t="shared" si="0"/>
        <v>0</v>
      </c>
    </row>
    <row r="33" spans="1:7">
      <c r="A33" s="98" t="s">
        <v>75</v>
      </c>
      <c r="B33" s="94">
        <f>'IDT-1 Calculation'!DF33</f>
        <v>8.9779999999999998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-8.9779999999999998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24</v>
      </c>
      <c r="C65" s="94">
        <f>'IDT-1 Calculation'!DG65</f>
        <v>-10.161</v>
      </c>
      <c r="D65" s="94">
        <f>'IDT-1 Calculation'!DH65</f>
        <v>0</v>
      </c>
      <c r="E65" s="94">
        <f>'IDT-1 Calculation'!DI65</f>
        <v>0</v>
      </c>
      <c r="F65" s="94">
        <f>'IDT-1 Calculation'!DJ65</f>
        <v>-13.839</v>
      </c>
      <c r="G65" s="99">
        <f t="shared" si="0"/>
        <v>0</v>
      </c>
    </row>
    <row r="66" spans="1:7">
      <c r="A66" s="98" t="s">
        <v>108</v>
      </c>
      <c r="B66" s="94">
        <f>'IDT-1 Calculation'!DF66</f>
        <v>52</v>
      </c>
      <c r="C66" s="94">
        <f>'IDT-1 Calculation'!DG66</f>
        <v>-22.015000000000001</v>
      </c>
      <c r="D66" s="94">
        <f>'IDT-1 Calculation'!DH66</f>
        <v>0</v>
      </c>
      <c r="E66" s="94">
        <f>'IDT-1 Calculation'!DI66</f>
        <v>0</v>
      </c>
      <c r="F66" s="94">
        <f>'IDT-1 Calculation'!DJ66</f>
        <v>-29.984999999999999</v>
      </c>
      <c r="G66" s="99">
        <f t="shared" si="0"/>
        <v>0</v>
      </c>
    </row>
    <row r="67" spans="1:7">
      <c r="A67" s="98" t="s">
        <v>109</v>
      </c>
      <c r="B67" s="94">
        <f>'IDT-1 Calculation'!DF67</f>
        <v>109</v>
      </c>
      <c r="C67" s="94">
        <f>'IDT-1 Calculation'!DG67</f>
        <v>-46.146999999999998</v>
      </c>
      <c r="D67" s="94">
        <f>'IDT-1 Calculation'!DH67</f>
        <v>0</v>
      </c>
      <c r="E67" s="94">
        <f>'IDT-1 Calculation'!DI67</f>
        <v>0</v>
      </c>
      <c r="F67" s="94">
        <f>'IDT-1 Calculation'!DJ67</f>
        <v>-62.853000000000002</v>
      </c>
      <c r="G67" s="99">
        <f t="shared" si="0"/>
        <v>0</v>
      </c>
    </row>
    <row r="68" spans="1:7">
      <c r="A68" s="98" t="s">
        <v>110</v>
      </c>
      <c r="B68" s="94">
        <f>'IDT-1 Calculation'!DF68</f>
        <v>176</v>
      </c>
      <c r="C68" s="94">
        <f>'IDT-1 Calculation'!DG68</f>
        <v>-93.304000000000002</v>
      </c>
      <c r="D68" s="94">
        <f>'IDT-1 Calculation'!DH68</f>
        <v>0</v>
      </c>
      <c r="E68" s="94">
        <f>'IDT-1 Calculation'!DI68</f>
        <v>0</v>
      </c>
      <c r="F68" s="94">
        <f>'IDT-1 Calculation'!DJ68</f>
        <v>-82.695999999999998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120.604</v>
      </c>
      <c r="C69" s="94">
        <f>'IDT-1 Calculation'!DG69</f>
        <v>-60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-60.603999999999999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55.521000000000001</v>
      </c>
      <c r="C70" s="94">
        <f>'IDT-1 Calculation'!DG70</f>
        <v>-20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-35.521000000000001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66.828999999999994</v>
      </c>
      <c r="C83" s="94">
        <f>'IDT-1 Calculation'!DG83</f>
        <v>-60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-6.8289999999999997</v>
      </c>
      <c r="G83" s="99">
        <f t="shared" si="1"/>
        <v>0</v>
      </c>
    </row>
    <row r="84" spans="1:7">
      <c r="A84" s="98" t="s">
        <v>126</v>
      </c>
      <c r="B84" s="94">
        <f>'IDT-1 Calculation'!DF84</f>
        <v>100.15899999999999</v>
      </c>
      <c r="C84" s="94">
        <f>'IDT-1 Calculation'!DG84</f>
        <v>-70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-30.158999999999999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144.05099999999999</v>
      </c>
      <c r="C85" s="94">
        <f>'IDT-1 Calculation'!DG85</f>
        <v>-85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-59.051000000000002</v>
      </c>
      <c r="G85" s="99">
        <f t="shared" si="1"/>
        <v>0</v>
      </c>
    </row>
    <row r="86" spans="1:7">
      <c r="A86" s="98" t="s">
        <v>128</v>
      </c>
      <c r="B86" s="94">
        <f>'IDT-1 Calculation'!DF86</f>
        <v>194.261</v>
      </c>
      <c r="C86" s="94">
        <f>'IDT-1 Calculation'!DG86</f>
        <v>-100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-94.260999999999996</v>
      </c>
      <c r="G86" s="99">
        <f t="shared" si="1"/>
        <v>0</v>
      </c>
    </row>
    <row r="87" spans="1:7">
      <c r="A87" s="98" t="s">
        <v>129</v>
      </c>
      <c r="B87" s="94">
        <f>'IDT-1 Calculation'!DF87</f>
        <v>252.41</v>
      </c>
      <c r="C87" s="94">
        <f>'IDT-1 Calculation'!DG87</f>
        <v>-110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-142.41</v>
      </c>
      <c r="G87" s="99">
        <f t="shared" si="1"/>
        <v>0</v>
      </c>
    </row>
    <row r="88" spans="1:7">
      <c r="A88" s="98" t="s">
        <v>130</v>
      </c>
      <c r="B88" s="94">
        <f>'IDT-1 Calculation'!DF88</f>
        <v>259.75</v>
      </c>
      <c r="C88" s="94">
        <f>'IDT-1 Calculation'!DG88</f>
        <v>-120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-139.75</v>
      </c>
      <c r="G88" s="99">
        <f t="shared" si="1"/>
        <v>0</v>
      </c>
    </row>
    <row r="89" spans="1:7">
      <c r="A89" s="98" t="s">
        <v>131</v>
      </c>
      <c r="B89" s="94">
        <f>'IDT-1 Calculation'!DF89</f>
        <v>253.27500000000001</v>
      </c>
      <c r="C89" s="94">
        <f>'IDT-1 Calculation'!DG89</f>
        <v>-120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-133.27500000000001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125</v>
      </c>
      <c r="C90" s="94">
        <f>'IDT-1 Calculation'!DG90</f>
        <v>-125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6</v>
      </c>
      <c r="C91" s="94">
        <f>'IDT-1 Calculation'!DG91</f>
        <v>-6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31</v>
      </c>
      <c r="C92" s="94">
        <f>'IDT-1 Calculation'!DG92</f>
        <v>-31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29</v>
      </c>
      <c r="C94" s="94">
        <f>'IDT-1 Calculation'!DG94</f>
        <v>-29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64</v>
      </c>
      <c r="C95" s="94">
        <f>'IDT-1 Calculation'!DG95</f>
        <v>-64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34</v>
      </c>
      <c r="C96" s="94">
        <f>'IDT-1 Calculation'!DG96</f>
        <v>-14.394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-19.606000000000002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0.63870949999999993</v>
      </c>
      <c r="C99" s="110">
        <f>SUM(C3:C98)/4000</f>
        <v>-0.33630149999999998</v>
      </c>
      <c r="D99" s="110">
        <f>SUM(D3:D98)/4000</f>
        <v>0</v>
      </c>
      <c r="E99" s="110">
        <f>SUM(E3:E98)/4000</f>
        <v>0</v>
      </c>
      <c r="F99" s="110">
        <f>SUM(F3:F98)/4000</f>
        <v>-0.30240800000000001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3.81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3.81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3.81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3.81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3.81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3.81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3.81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3.81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3.81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3.81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3.81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3.81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3.81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3.81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3.81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3.81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3.81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3.81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3.81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3.81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3.81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3.81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1.35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3.81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3.81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3.81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3.81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7.1139999999999926E-2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14.01</v>
      </c>
      <c r="E3" s="196">
        <v>0</v>
      </c>
      <c r="F3" s="196">
        <v>5.53</v>
      </c>
      <c r="G3" s="196">
        <v>15.99</v>
      </c>
      <c r="H3" s="196">
        <v>0</v>
      </c>
      <c r="I3" s="196">
        <v>7.06</v>
      </c>
      <c r="J3" s="196">
        <v>21.52</v>
      </c>
      <c r="K3" s="196">
        <v>7.39</v>
      </c>
      <c r="L3" s="196">
        <v>273.26</v>
      </c>
      <c r="M3" s="196">
        <v>1.01</v>
      </c>
      <c r="N3" s="196">
        <v>0.73</v>
      </c>
      <c r="O3" s="196">
        <v>0</v>
      </c>
      <c r="P3" s="196">
        <v>1.71</v>
      </c>
      <c r="Q3" s="196">
        <v>0.36</v>
      </c>
      <c r="R3" s="196">
        <v>7.25</v>
      </c>
      <c r="S3" s="196">
        <v>4.26</v>
      </c>
      <c r="T3" s="196">
        <v>0</v>
      </c>
      <c r="U3" s="196">
        <v>1.03</v>
      </c>
      <c r="V3" s="196">
        <v>4.4400000000000004</v>
      </c>
      <c r="W3" s="196">
        <v>7.15</v>
      </c>
      <c r="X3" s="196">
        <v>30.86</v>
      </c>
      <c r="Y3" s="196">
        <v>0</v>
      </c>
      <c r="Z3" s="196">
        <v>58.49</v>
      </c>
      <c r="AA3" s="196">
        <v>19.989999999999998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11.35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14.01</v>
      </c>
      <c r="E4" s="196">
        <v>0</v>
      </c>
      <c r="F4" s="196">
        <v>5.53</v>
      </c>
      <c r="G4" s="196">
        <v>15.99</v>
      </c>
      <c r="H4" s="196">
        <v>0</v>
      </c>
      <c r="I4" s="196">
        <v>7.06</v>
      </c>
      <c r="J4" s="196">
        <v>21.52</v>
      </c>
      <c r="K4" s="196">
        <v>7.39</v>
      </c>
      <c r="L4" s="196">
        <v>273.26</v>
      </c>
      <c r="M4" s="196">
        <v>1.01</v>
      </c>
      <c r="N4" s="196">
        <v>0.73</v>
      </c>
      <c r="O4" s="196">
        <v>0</v>
      </c>
      <c r="P4" s="196">
        <v>1.71</v>
      </c>
      <c r="Q4" s="196">
        <v>0.36</v>
      </c>
      <c r="R4" s="196">
        <v>7.25</v>
      </c>
      <c r="S4" s="196">
        <v>4.26</v>
      </c>
      <c r="T4" s="196">
        <v>0</v>
      </c>
      <c r="U4" s="196">
        <v>1.03</v>
      </c>
      <c r="V4" s="196">
        <v>4.4400000000000004</v>
      </c>
      <c r="W4" s="196">
        <v>9.44</v>
      </c>
      <c r="X4" s="196">
        <v>30.86</v>
      </c>
      <c r="Y4" s="196">
        <v>0</v>
      </c>
      <c r="Z4" s="196">
        <v>58.49</v>
      </c>
      <c r="AA4" s="196">
        <v>19.989999999999998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11.35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14.01</v>
      </c>
      <c r="E5" s="196">
        <v>0</v>
      </c>
      <c r="F5" s="196">
        <v>5.53</v>
      </c>
      <c r="G5" s="196">
        <v>15.99</v>
      </c>
      <c r="H5" s="196">
        <v>0</v>
      </c>
      <c r="I5" s="196">
        <v>7.06</v>
      </c>
      <c r="J5" s="196">
        <v>21.52</v>
      </c>
      <c r="K5" s="196">
        <v>7.39</v>
      </c>
      <c r="L5" s="196">
        <v>273.26</v>
      </c>
      <c r="M5" s="196">
        <v>1.01</v>
      </c>
      <c r="N5" s="196">
        <v>0.73</v>
      </c>
      <c r="O5" s="196">
        <v>0</v>
      </c>
      <c r="P5" s="196">
        <v>1.71</v>
      </c>
      <c r="Q5" s="196">
        <v>0.36</v>
      </c>
      <c r="R5" s="196">
        <v>7.25</v>
      </c>
      <c r="S5" s="196">
        <v>4.26</v>
      </c>
      <c r="T5" s="196">
        <v>0</v>
      </c>
      <c r="U5" s="196">
        <v>1.03</v>
      </c>
      <c r="V5" s="196">
        <v>4.4400000000000004</v>
      </c>
      <c r="W5" s="196">
        <v>9.44</v>
      </c>
      <c r="X5" s="196">
        <v>30.86</v>
      </c>
      <c r="Y5" s="196">
        <v>0</v>
      </c>
      <c r="Z5" s="196">
        <v>58.49</v>
      </c>
      <c r="AA5" s="196">
        <v>19.989999999999998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11.35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14.01</v>
      </c>
      <c r="E6" s="196">
        <v>0</v>
      </c>
      <c r="F6" s="196">
        <v>5.53</v>
      </c>
      <c r="G6" s="196">
        <v>15.99</v>
      </c>
      <c r="H6" s="196">
        <v>0</v>
      </c>
      <c r="I6" s="196">
        <v>7.06</v>
      </c>
      <c r="J6" s="196">
        <v>21.52</v>
      </c>
      <c r="K6" s="196">
        <v>7.39</v>
      </c>
      <c r="L6" s="196">
        <v>273.26</v>
      </c>
      <c r="M6" s="196">
        <v>1.01</v>
      </c>
      <c r="N6" s="196">
        <v>0.73</v>
      </c>
      <c r="O6" s="196">
        <v>0</v>
      </c>
      <c r="P6" s="196">
        <v>1.71</v>
      </c>
      <c r="Q6" s="196">
        <v>0.36</v>
      </c>
      <c r="R6" s="196">
        <v>7.25</v>
      </c>
      <c r="S6" s="196">
        <v>4.26</v>
      </c>
      <c r="T6" s="196">
        <v>0</v>
      </c>
      <c r="U6" s="196">
        <v>1.03</v>
      </c>
      <c r="V6" s="196">
        <v>4.4400000000000004</v>
      </c>
      <c r="W6" s="196">
        <v>9.44</v>
      </c>
      <c r="X6" s="196">
        <v>30.86</v>
      </c>
      <c r="Y6" s="196">
        <v>0</v>
      </c>
      <c r="Z6" s="196">
        <v>58.49</v>
      </c>
      <c r="AA6" s="196">
        <v>19.989999999999998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11.35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14.01</v>
      </c>
      <c r="E7" s="196">
        <v>0</v>
      </c>
      <c r="F7" s="196">
        <v>5.53</v>
      </c>
      <c r="G7" s="196">
        <v>15.99</v>
      </c>
      <c r="H7" s="196">
        <v>0</v>
      </c>
      <c r="I7" s="196">
        <v>7.06</v>
      </c>
      <c r="J7" s="196">
        <v>21.52</v>
      </c>
      <c r="K7" s="196">
        <v>7.39</v>
      </c>
      <c r="L7" s="196">
        <v>273.26</v>
      </c>
      <c r="M7" s="196">
        <v>1.01</v>
      </c>
      <c r="N7" s="196">
        <v>0.73</v>
      </c>
      <c r="O7" s="196">
        <v>0</v>
      </c>
      <c r="P7" s="196">
        <v>1.71</v>
      </c>
      <c r="Q7" s="196">
        <v>0.36</v>
      </c>
      <c r="R7" s="196">
        <v>7.25</v>
      </c>
      <c r="S7" s="196">
        <v>4.26</v>
      </c>
      <c r="T7" s="196">
        <v>0</v>
      </c>
      <c r="U7" s="196">
        <v>1.03</v>
      </c>
      <c r="V7" s="196">
        <v>4.4400000000000004</v>
      </c>
      <c r="W7" s="196">
        <v>9.44</v>
      </c>
      <c r="X7" s="196">
        <v>30.86</v>
      </c>
      <c r="Y7" s="196">
        <v>0</v>
      </c>
      <c r="Z7" s="196">
        <v>58.49</v>
      </c>
      <c r="AA7" s="196">
        <v>19.989999999999998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11.35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14.01</v>
      </c>
      <c r="E8" s="196">
        <v>0</v>
      </c>
      <c r="F8" s="196">
        <v>5.53</v>
      </c>
      <c r="G8" s="196">
        <v>15.99</v>
      </c>
      <c r="H8" s="196">
        <v>0</v>
      </c>
      <c r="I8" s="196">
        <v>7.06</v>
      </c>
      <c r="J8" s="196">
        <v>21.52</v>
      </c>
      <c r="K8" s="196">
        <v>7.39</v>
      </c>
      <c r="L8" s="196">
        <v>273.26</v>
      </c>
      <c r="M8" s="196">
        <v>1.01</v>
      </c>
      <c r="N8" s="196">
        <v>0.73</v>
      </c>
      <c r="O8" s="196">
        <v>0</v>
      </c>
      <c r="P8" s="196">
        <v>1.71</v>
      </c>
      <c r="Q8" s="196">
        <v>0.36</v>
      </c>
      <c r="R8" s="196">
        <v>7.25</v>
      </c>
      <c r="S8" s="196">
        <v>4.26</v>
      </c>
      <c r="T8" s="196">
        <v>0</v>
      </c>
      <c r="U8" s="196">
        <v>1.03</v>
      </c>
      <c r="V8" s="196">
        <v>4.4400000000000004</v>
      </c>
      <c r="W8" s="196">
        <v>9.44</v>
      </c>
      <c r="X8" s="196">
        <v>30.86</v>
      </c>
      <c r="Y8" s="196">
        <v>0</v>
      </c>
      <c r="Z8" s="196">
        <v>58.49</v>
      </c>
      <c r="AA8" s="196">
        <v>19.989999999999998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11.35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14.01</v>
      </c>
      <c r="E9" s="196">
        <v>0</v>
      </c>
      <c r="F9" s="196">
        <v>5.53</v>
      </c>
      <c r="G9" s="196">
        <v>15.99</v>
      </c>
      <c r="H9" s="196">
        <v>0</v>
      </c>
      <c r="I9" s="196">
        <v>7.06</v>
      </c>
      <c r="J9" s="196">
        <v>21.52</v>
      </c>
      <c r="K9" s="196">
        <v>7.39</v>
      </c>
      <c r="L9" s="196">
        <v>273.26</v>
      </c>
      <c r="M9" s="196">
        <v>1.01</v>
      </c>
      <c r="N9" s="196">
        <v>0.73</v>
      </c>
      <c r="O9" s="196">
        <v>0</v>
      </c>
      <c r="P9" s="196">
        <v>1.71</v>
      </c>
      <c r="Q9" s="196">
        <v>0.36</v>
      </c>
      <c r="R9" s="196">
        <v>7.25</v>
      </c>
      <c r="S9" s="196">
        <v>4.26</v>
      </c>
      <c r="T9" s="196">
        <v>0</v>
      </c>
      <c r="U9" s="196">
        <v>1.03</v>
      </c>
      <c r="V9" s="196">
        <v>4.4400000000000004</v>
      </c>
      <c r="W9" s="196">
        <v>9.44</v>
      </c>
      <c r="X9" s="196">
        <v>30.86</v>
      </c>
      <c r="Y9" s="196">
        <v>0</v>
      </c>
      <c r="Z9" s="196">
        <v>58.49</v>
      </c>
      <c r="AA9" s="196">
        <v>19.989999999999998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11.35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14.01</v>
      </c>
      <c r="E10" s="196">
        <v>0</v>
      </c>
      <c r="F10" s="196">
        <v>5.53</v>
      </c>
      <c r="G10" s="196">
        <v>15.99</v>
      </c>
      <c r="H10" s="196">
        <v>0</v>
      </c>
      <c r="I10" s="196">
        <v>7.06</v>
      </c>
      <c r="J10" s="196">
        <v>21.52</v>
      </c>
      <c r="K10" s="196">
        <v>7.39</v>
      </c>
      <c r="L10" s="196">
        <v>273.26</v>
      </c>
      <c r="M10" s="196">
        <v>1.01</v>
      </c>
      <c r="N10" s="196">
        <v>0.73</v>
      </c>
      <c r="O10" s="196">
        <v>0</v>
      </c>
      <c r="P10" s="196">
        <v>1.71</v>
      </c>
      <c r="Q10" s="196">
        <v>0.36</v>
      </c>
      <c r="R10" s="196">
        <v>7.25</v>
      </c>
      <c r="S10" s="196">
        <v>4.26</v>
      </c>
      <c r="T10" s="196">
        <v>0</v>
      </c>
      <c r="U10" s="196">
        <v>1.02</v>
      </c>
      <c r="V10" s="196">
        <v>4.4400000000000004</v>
      </c>
      <c r="W10" s="196">
        <v>9.44</v>
      </c>
      <c r="X10" s="196">
        <v>30.86</v>
      </c>
      <c r="Y10" s="196">
        <v>0</v>
      </c>
      <c r="Z10" s="196">
        <v>58.49</v>
      </c>
      <c r="AA10" s="196">
        <v>19.989999999999998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11.35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14.01</v>
      </c>
      <c r="E11" s="196">
        <v>0</v>
      </c>
      <c r="F11" s="196">
        <v>5.53</v>
      </c>
      <c r="G11" s="196">
        <v>15.99</v>
      </c>
      <c r="H11" s="196">
        <v>0</v>
      </c>
      <c r="I11" s="196">
        <v>7.06</v>
      </c>
      <c r="J11" s="196">
        <v>21.52</v>
      </c>
      <c r="K11" s="196">
        <v>7.39</v>
      </c>
      <c r="L11" s="196">
        <v>273.26</v>
      </c>
      <c r="M11" s="196">
        <v>1.01</v>
      </c>
      <c r="N11" s="196">
        <v>0.73</v>
      </c>
      <c r="O11" s="196">
        <v>0</v>
      </c>
      <c r="P11" s="196">
        <v>1.71</v>
      </c>
      <c r="Q11" s="196">
        <v>0.36</v>
      </c>
      <c r="R11" s="196">
        <v>7.25</v>
      </c>
      <c r="S11" s="196">
        <v>4.26</v>
      </c>
      <c r="T11" s="196">
        <v>0</v>
      </c>
      <c r="U11" s="196">
        <v>1.02</v>
      </c>
      <c r="V11" s="196">
        <v>4.4400000000000004</v>
      </c>
      <c r="W11" s="196">
        <v>9.44</v>
      </c>
      <c r="X11" s="196">
        <v>30.86</v>
      </c>
      <c r="Y11" s="196">
        <v>0</v>
      </c>
      <c r="Z11" s="196">
        <v>58.49</v>
      </c>
      <c r="AA11" s="196">
        <v>19.989999999999998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11.35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14.01</v>
      </c>
      <c r="E12" s="196">
        <v>0</v>
      </c>
      <c r="F12" s="196">
        <v>5.53</v>
      </c>
      <c r="G12" s="196">
        <v>15.99</v>
      </c>
      <c r="H12" s="196">
        <v>0</v>
      </c>
      <c r="I12" s="196">
        <v>7.06</v>
      </c>
      <c r="J12" s="196">
        <v>21.52</v>
      </c>
      <c r="K12" s="196">
        <v>7.39</v>
      </c>
      <c r="L12" s="196">
        <v>273.26</v>
      </c>
      <c r="M12" s="196">
        <v>1.01</v>
      </c>
      <c r="N12" s="196">
        <v>0.73</v>
      </c>
      <c r="O12" s="196">
        <v>0</v>
      </c>
      <c r="P12" s="196">
        <v>1.71</v>
      </c>
      <c r="Q12" s="196">
        <v>0.36</v>
      </c>
      <c r="R12" s="196">
        <v>7.25</v>
      </c>
      <c r="S12" s="196">
        <v>4.26</v>
      </c>
      <c r="T12" s="196">
        <v>0</v>
      </c>
      <c r="U12" s="196">
        <v>1.02</v>
      </c>
      <c r="V12" s="196">
        <v>4.4400000000000004</v>
      </c>
      <c r="W12" s="196">
        <v>9.44</v>
      </c>
      <c r="X12" s="196">
        <v>30.86</v>
      </c>
      <c r="Y12" s="196">
        <v>0</v>
      </c>
      <c r="Z12" s="196">
        <v>58.49</v>
      </c>
      <c r="AA12" s="196">
        <v>19.989999999999998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11.35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14.01</v>
      </c>
      <c r="E13" s="196">
        <v>0</v>
      </c>
      <c r="F13" s="196">
        <v>5.53</v>
      </c>
      <c r="G13" s="196">
        <v>15.99</v>
      </c>
      <c r="H13" s="196">
        <v>0</v>
      </c>
      <c r="I13" s="196">
        <v>7.06</v>
      </c>
      <c r="J13" s="196">
        <v>21.52</v>
      </c>
      <c r="K13" s="196">
        <v>7.39</v>
      </c>
      <c r="L13" s="196">
        <v>273.26</v>
      </c>
      <c r="M13" s="196">
        <v>1.01</v>
      </c>
      <c r="N13" s="196">
        <v>0.73</v>
      </c>
      <c r="O13" s="196">
        <v>0</v>
      </c>
      <c r="P13" s="196">
        <v>1.71</v>
      </c>
      <c r="Q13" s="196">
        <v>0.36</v>
      </c>
      <c r="R13" s="196">
        <v>7.25</v>
      </c>
      <c r="S13" s="196">
        <v>4.26</v>
      </c>
      <c r="T13" s="196">
        <v>0</v>
      </c>
      <c r="U13" s="196">
        <v>1.02</v>
      </c>
      <c r="V13" s="196">
        <v>4.4400000000000004</v>
      </c>
      <c r="W13" s="196">
        <v>9.44</v>
      </c>
      <c r="X13" s="196">
        <v>30.86</v>
      </c>
      <c r="Y13" s="196">
        <v>0</v>
      </c>
      <c r="Z13" s="196">
        <v>58.49</v>
      </c>
      <c r="AA13" s="196">
        <v>19.989999999999998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11.35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14.01</v>
      </c>
      <c r="E14" s="196">
        <v>0</v>
      </c>
      <c r="F14" s="196">
        <v>5.53</v>
      </c>
      <c r="G14" s="196">
        <v>15.99</v>
      </c>
      <c r="H14" s="196">
        <v>0</v>
      </c>
      <c r="I14" s="196">
        <v>7.06</v>
      </c>
      <c r="J14" s="196">
        <v>21.52</v>
      </c>
      <c r="K14" s="196">
        <v>7.39</v>
      </c>
      <c r="L14" s="196">
        <v>273.26</v>
      </c>
      <c r="M14" s="196">
        <v>1.01</v>
      </c>
      <c r="N14" s="196">
        <v>0.73</v>
      </c>
      <c r="O14" s="196">
        <v>0</v>
      </c>
      <c r="P14" s="196">
        <v>1.71</v>
      </c>
      <c r="Q14" s="196">
        <v>0.36</v>
      </c>
      <c r="R14" s="196">
        <v>7.25</v>
      </c>
      <c r="S14" s="196">
        <v>4.26</v>
      </c>
      <c r="T14" s="196">
        <v>0</v>
      </c>
      <c r="U14" s="196">
        <v>1.02</v>
      </c>
      <c r="V14" s="196">
        <v>4.4400000000000004</v>
      </c>
      <c r="W14" s="196">
        <v>9.44</v>
      </c>
      <c r="X14" s="196">
        <v>30.86</v>
      </c>
      <c r="Y14" s="196">
        <v>0</v>
      </c>
      <c r="Z14" s="196">
        <v>58.49</v>
      </c>
      <c r="AA14" s="196">
        <v>19.989999999999998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11.35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14.01</v>
      </c>
      <c r="E15" s="196">
        <v>0</v>
      </c>
      <c r="F15" s="196">
        <v>5.53</v>
      </c>
      <c r="G15" s="196">
        <v>15.99</v>
      </c>
      <c r="H15" s="196">
        <v>0</v>
      </c>
      <c r="I15" s="196">
        <v>7.06</v>
      </c>
      <c r="J15" s="196">
        <v>21.52</v>
      </c>
      <c r="K15" s="196">
        <v>7.39</v>
      </c>
      <c r="L15" s="196">
        <v>273.26</v>
      </c>
      <c r="M15" s="196">
        <v>1.01</v>
      </c>
      <c r="N15" s="196">
        <v>0.73</v>
      </c>
      <c r="O15" s="196">
        <v>0</v>
      </c>
      <c r="P15" s="196">
        <v>1.71</v>
      </c>
      <c r="Q15" s="196">
        <v>0.36</v>
      </c>
      <c r="R15" s="196">
        <v>7.25</v>
      </c>
      <c r="S15" s="196">
        <v>4.26</v>
      </c>
      <c r="T15" s="196">
        <v>0</v>
      </c>
      <c r="U15" s="196">
        <v>1.02</v>
      </c>
      <c r="V15" s="196">
        <v>4.4400000000000004</v>
      </c>
      <c r="W15" s="196">
        <v>9.44</v>
      </c>
      <c r="X15" s="196">
        <v>30.86</v>
      </c>
      <c r="Y15" s="196">
        <v>0</v>
      </c>
      <c r="Z15" s="196">
        <v>58.49</v>
      </c>
      <c r="AA15" s="196">
        <v>19.989999999999998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11.35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14.01</v>
      </c>
      <c r="E16" s="196">
        <v>0</v>
      </c>
      <c r="F16" s="196">
        <v>5.53</v>
      </c>
      <c r="G16" s="196">
        <v>15.99</v>
      </c>
      <c r="H16" s="196">
        <v>0</v>
      </c>
      <c r="I16" s="196">
        <v>7.06</v>
      </c>
      <c r="J16" s="196">
        <v>21.52</v>
      </c>
      <c r="K16" s="196">
        <v>7.39</v>
      </c>
      <c r="L16" s="196">
        <v>273.26</v>
      </c>
      <c r="M16" s="196">
        <v>1.01</v>
      </c>
      <c r="N16" s="196">
        <v>0.73</v>
      </c>
      <c r="O16" s="196">
        <v>0</v>
      </c>
      <c r="P16" s="196">
        <v>1.71</v>
      </c>
      <c r="Q16" s="196">
        <v>0.36</v>
      </c>
      <c r="R16" s="196">
        <v>7.25</v>
      </c>
      <c r="S16" s="196">
        <v>4.26</v>
      </c>
      <c r="T16" s="196">
        <v>0</v>
      </c>
      <c r="U16" s="196">
        <v>1.02</v>
      </c>
      <c r="V16" s="196">
        <v>4.4400000000000004</v>
      </c>
      <c r="W16" s="196">
        <v>9.44</v>
      </c>
      <c r="X16" s="196">
        <v>30.86</v>
      </c>
      <c r="Y16" s="196">
        <v>0</v>
      </c>
      <c r="Z16" s="196">
        <v>58.49</v>
      </c>
      <c r="AA16" s="196">
        <v>19.989999999999998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11.35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14.01</v>
      </c>
      <c r="E17" s="196">
        <v>0</v>
      </c>
      <c r="F17" s="196">
        <v>5.53</v>
      </c>
      <c r="G17" s="196">
        <v>15.99</v>
      </c>
      <c r="H17" s="196">
        <v>0</v>
      </c>
      <c r="I17" s="196">
        <v>7.06</v>
      </c>
      <c r="J17" s="196">
        <v>21.52</v>
      </c>
      <c r="K17" s="196">
        <v>7.39</v>
      </c>
      <c r="L17" s="196">
        <v>273.26</v>
      </c>
      <c r="M17" s="196">
        <v>1.01</v>
      </c>
      <c r="N17" s="196">
        <v>0.73</v>
      </c>
      <c r="O17" s="196">
        <v>0</v>
      </c>
      <c r="P17" s="196">
        <v>1.71</v>
      </c>
      <c r="Q17" s="196">
        <v>0.36</v>
      </c>
      <c r="R17" s="196">
        <v>7.25</v>
      </c>
      <c r="S17" s="196">
        <v>4.26</v>
      </c>
      <c r="T17" s="196">
        <v>0</v>
      </c>
      <c r="U17" s="196">
        <v>1.02</v>
      </c>
      <c r="V17" s="196">
        <v>4.4400000000000004</v>
      </c>
      <c r="W17" s="196">
        <v>9.44</v>
      </c>
      <c r="X17" s="196">
        <v>30.86</v>
      </c>
      <c r="Y17" s="196">
        <v>0</v>
      </c>
      <c r="Z17" s="196">
        <v>58.49</v>
      </c>
      <c r="AA17" s="196">
        <v>19.989999999999998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11.35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14.01</v>
      </c>
      <c r="E18" s="196">
        <v>0</v>
      </c>
      <c r="F18" s="196">
        <v>5.53</v>
      </c>
      <c r="G18" s="196">
        <v>15.99</v>
      </c>
      <c r="H18" s="196">
        <v>0</v>
      </c>
      <c r="I18" s="196">
        <v>7.06</v>
      </c>
      <c r="J18" s="196">
        <v>21.52</v>
      </c>
      <c r="K18" s="196">
        <v>7.39</v>
      </c>
      <c r="L18" s="196">
        <v>273.26</v>
      </c>
      <c r="M18" s="196">
        <v>1.01</v>
      </c>
      <c r="N18" s="196">
        <v>0.73</v>
      </c>
      <c r="O18" s="196">
        <v>0</v>
      </c>
      <c r="P18" s="196">
        <v>1.71</v>
      </c>
      <c r="Q18" s="196">
        <v>0.36</v>
      </c>
      <c r="R18" s="196">
        <v>7.25</v>
      </c>
      <c r="S18" s="196">
        <v>4.26</v>
      </c>
      <c r="T18" s="196">
        <v>0</v>
      </c>
      <c r="U18" s="196">
        <v>1.02</v>
      </c>
      <c r="V18" s="196">
        <v>4.4400000000000004</v>
      </c>
      <c r="W18" s="196">
        <v>9.44</v>
      </c>
      <c r="X18" s="196">
        <v>30.86</v>
      </c>
      <c r="Y18" s="196">
        <v>0</v>
      </c>
      <c r="Z18" s="196">
        <v>58.49</v>
      </c>
      <c r="AA18" s="196">
        <v>19.989999999999998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11.35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14.01</v>
      </c>
      <c r="E19" s="196">
        <v>0</v>
      </c>
      <c r="F19" s="196">
        <v>5.53</v>
      </c>
      <c r="G19" s="196">
        <v>15.99</v>
      </c>
      <c r="H19" s="196">
        <v>0</v>
      </c>
      <c r="I19" s="196">
        <v>7.06</v>
      </c>
      <c r="J19" s="196">
        <v>21.52</v>
      </c>
      <c r="K19" s="196">
        <v>7.39</v>
      </c>
      <c r="L19" s="196">
        <v>273.26</v>
      </c>
      <c r="M19" s="196">
        <v>1.01</v>
      </c>
      <c r="N19" s="196">
        <v>0.73</v>
      </c>
      <c r="O19" s="196">
        <v>0</v>
      </c>
      <c r="P19" s="196">
        <v>1.71</v>
      </c>
      <c r="Q19" s="196">
        <v>0.36</v>
      </c>
      <c r="R19" s="196">
        <v>7.25</v>
      </c>
      <c r="S19" s="196">
        <v>4.26</v>
      </c>
      <c r="T19" s="196">
        <v>0</v>
      </c>
      <c r="U19" s="196">
        <v>1.02</v>
      </c>
      <c r="V19" s="196">
        <v>4.4400000000000004</v>
      </c>
      <c r="W19" s="196">
        <v>9.44</v>
      </c>
      <c r="X19" s="196">
        <v>30.86</v>
      </c>
      <c r="Y19" s="196">
        <v>0</v>
      </c>
      <c r="Z19" s="196">
        <v>58.49</v>
      </c>
      <c r="AA19" s="196">
        <v>19.989999999999998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11.35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14.01</v>
      </c>
      <c r="E20" s="196">
        <v>0</v>
      </c>
      <c r="F20" s="196">
        <v>5.53</v>
      </c>
      <c r="G20" s="196">
        <v>15.99</v>
      </c>
      <c r="H20" s="196">
        <v>0</v>
      </c>
      <c r="I20" s="196">
        <v>7.06</v>
      </c>
      <c r="J20" s="196">
        <v>21.52</v>
      </c>
      <c r="K20" s="196">
        <v>7.39</v>
      </c>
      <c r="L20" s="196">
        <v>273.26</v>
      </c>
      <c r="M20" s="196">
        <v>1.01</v>
      </c>
      <c r="N20" s="196">
        <v>0.73</v>
      </c>
      <c r="O20" s="196">
        <v>0</v>
      </c>
      <c r="P20" s="196">
        <v>1.71</v>
      </c>
      <c r="Q20" s="196">
        <v>0.36</v>
      </c>
      <c r="R20" s="196">
        <v>7.25</v>
      </c>
      <c r="S20" s="196">
        <v>4.26</v>
      </c>
      <c r="T20" s="196">
        <v>0</v>
      </c>
      <c r="U20" s="196">
        <v>1.02</v>
      </c>
      <c r="V20" s="196">
        <v>4.4400000000000004</v>
      </c>
      <c r="W20" s="196">
        <v>9.44</v>
      </c>
      <c r="X20" s="196">
        <v>30.86</v>
      </c>
      <c r="Y20" s="196">
        <v>0</v>
      </c>
      <c r="Z20" s="196">
        <v>58.49</v>
      </c>
      <c r="AA20" s="196">
        <v>19.989999999999998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11.35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14.01</v>
      </c>
      <c r="E21" s="196">
        <v>0</v>
      </c>
      <c r="F21" s="196">
        <v>5.53</v>
      </c>
      <c r="G21" s="196">
        <v>15.99</v>
      </c>
      <c r="H21" s="196">
        <v>0</v>
      </c>
      <c r="I21" s="196">
        <v>7.06</v>
      </c>
      <c r="J21" s="196">
        <v>21.52</v>
      </c>
      <c r="K21" s="196">
        <v>7.39</v>
      </c>
      <c r="L21" s="196">
        <v>273.26</v>
      </c>
      <c r="M21" s="196">
        <v>1.01</v>
      </c>
      <c r="N21" s="196">
        <v>0.73</v>
      </c>
      <c r="O21" s="196">
        <v>0</v>
      </c>
      <c r="P21" s="196">
        <v>1.71</v>
      </c>
      <c r="Q21" s="196">
        <v>0.36</v>
      </c>
      <c r="R21" s="196">
        <v>7.25</v>
      </c>
      <c r="S21" s="196">
        <v>4.26</v>
      </c>
      <c r="T21" s="196">
        <v>0</v>
      </c>
      <c r="U21" s="196">
        <v>1.02</v>
      </c>
      <c r="V21" s="196">
        <v>4.4400000000000004</v>
      </c>
      <c r="W21" s="196">
        <v>9.44</v>
      </c>
      <c r="X21" s="196">
        <v>30.86</v>
      </c>
      <c r="Y21" s="196">
        <v>0</v>
      </c>
      <c r="Z21" s="196">
        <v>58.49</v>
      </c>
      <c r="AA21" s="196">
        <v>19.989999999999998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11.35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14.01</v>
      </c>
      <c r="E22" s="196">
        <v>0</v>
      </c>
      <c r="F22" s="196">
        <v>5.5</v>
      </c>
      <c r="G22" s="196">
        <v>15.99</v>
      </c>
      <c r="H22" s="196">
        <v>0</v>
      </c>
      <c r="I22" s="196">
        <v>7.06</v>
      </c>
      <c r="J22" s="196">
        <v>21.52</v>
      </c>
      <c r="K22" s="196">
        <v>7.39</v>
      </c>
      <c r="L22" s="196">
        <v>273.26</v>
      </c>
      <c r="M22" s="196">
        <v>1.01</v>
      </c>
      <c r="N22" s="196">
        <v>0.73</v>
      </c>
      <c r="O22" s="196">
        <v>0</v>
      </c>
      <c r="P22" s="196">
        <v>1.71</v>
      </c>
      <c r="Q22" s="196">
        <v>0.36</v>
      </c>
      <c r="R22" s="196">
        <v>7.25</v>
      </c>
      <c r="S22" s="196">
        <v>4.26</v>
      </c>
      <c r="T22" s="196">
        <v>0</v>
      </c>
      <c r="U22" s="196">
        <v>1.02</v>
      </c>
      <c r="V22" s="196">
        <v>4.4400000000000004</v>
      </c>
      <c r="W22" s="196">
        <v>9.44</v>
      </c>
      <c r="X22" s="196">
        <v>30.86</v>
      </c>
      <c r="Y22" s="196">
        <v>0</v>
      </c>
      <c r="Z22" s="196">
        <v>58.49</v>
      </c>
      <c r="AA22" s="196">
        <v>19.989999999999998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11.35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14.01</v>
      </c>
      <c r="E23" s="196">
        <v>0</v>
      </c>
      <c r="F23" s="196">
        <v>5.5</v>
      </c>
      <c r="G23" s="196">
        <v>15.99</v>
      </c>
      <c r="H23" s="196">
        <v>0</v>
      </c>
      <c r="I23" s="196">
        <v>7.06</v>
      </c>
      <c r="J23" s="196">
        <v>21.52</v>
      </c>
      <c r="K23" s="196">
        <v>7.39</v>
      </c>
      <c r="L23" s="196">
        <v>273.26</v>
      </c>
      <c r="M23" s="196">
        <v>1.01</v>
      </c>
      <c r="N23" s="196">
        <v>0.73</v>
      </c>
      <c r="O23" s="196">
        <v>0</v>
      </c>
      <c r="P23" s="196">
        <v>1.71</v>
      </c>
      <c r="Q23" s="196">
        <v>0.36</v>
      </c>
      <c r="R23" s="196">
        <v>8.17</v>
      </c>
      <c r="S23" s="196">
        <v>4.74</v>
      </c>
      <c r="T23" s="196">
        <v>0</v>
      </c>
      <c r="U23" s="196">
        <v>1.02</v>
      </c>
      <c r="V23" s="196">
        <v>4.92</v>
      </c>
      <c r="W23" s="196">
        <v>9.61</v>
      </c>
      <c r="X23" s="196">
        <v>32.6</v>
      </c>
      <c r="Y23" s="196">
        <v>0</v>
      </c>
      <c r="Z23" s="196">
        <v>58.49</v>
      </c>
      <c r="AA23" s="196">
        <v>19.989999999999998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11.35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14.01</v>
      </c>
      <c r="E24" s="196">
        <v>0</v>
      </c>
      <c r="F24" s="196">
        <v>5.5</v>
      </c>
      <c r="G24" s="196">
        <v>15.99</v>
      </c>
      <c r="H24" s="196">
        <v>0</v>
      </c>
      <c r="I24" s="196">
        <v>7.06</v>
      </c>
      <c r="J24" s="196">
        <v>21.52</v>
      </c>
      <c r="K24" s="196">
        <v>7.39</v>
      </c>
      <c r="L24" s="196">
        <v>273.26</v>
      </c>
      <c r="M24" s="196">
        <v>1.01</v>
      </c>
      <c r="N24" s="196">
        <v>0.73</v>
      </c>
      <c r="O24" s="196">
        <v>0</v>
      </c>
      <c r="P24" s="196">
        <v>1.71</v>
      </c>
      <c r="Q24" s="196">
        <v>0.36</v>
      </c>
      <c r="R24" s="196">
        <v>7.25</v>
      </c>
      <c r="S24" s="196">
        <v>4.26</v>
      </c>
      <c r="T24" s="196">
        <v>0</v>
      </c>
      <c r="U24" s="196">
        <v>1.02</v>
      </c>
      <c r="V24" s="196">
        <v>4.4400000000000004</v>
      </c>
      <c r="W24" s="196">
        <v>9.44</v>
      </c>
      <c r="X24" s="196">
        <v>30.86</v>
      </c>
      <c r="Y24" s="196">
        <v>0</v>
      </c>
      <c r="Z24" s="196">
        <v>58.49</v>
      </c>
      <c r="AA24" s="196">
        <v>19.989999999999998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11.35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14.01</v>
      </c>
      <c r="E25" s="196">
        <v>0</v>
      </c>
      <c r="F25" s="196">
        <v>5.5</v>
      </c>
      <c r="G25" s="196">
        <v>15.99</v>
      </c>
      <c r="H25" s="196">
        <v>0</v>
      </c>
      <c r="I25" s="196">
        <v>7.06</v>
      </c>
      <c r="J25" s="196">
        <v>21.52</v>
      </c>
      <c r="K25" s="196">
        <v>7.39</v>
      </c>
      <c r="L25" s="196">
        <v>194.54</v>
      </c>
      <c r="M25" s="196">
        <v>1.01</v>
      </c>
      <c r="N25" s="196">
        <v>0.73</v>
      </c>
      <c r="O25" s="196">
        <v>0</v>
      </c>
      <c r="P25" s="196">
        <v>1.71</v>
      </c>
      <c r="Q25" s="196">
        <v>0.36</v>
      </c>
      <c r="R25" s="196">
        <v>7.25</v>
      </c>
      <c r="S25" s="196">
        <v>4.26</v>
      </c>
      <c r="T25" s="196">
        <v>0</v>
      </c>
      <c r="U25" s="196">
        <v>1.02</v>
      </c>
      <c r="V25" s="196">
        <v>4.4400000000000004</v>
      </c>
      <c r="W25" s="196">
        <v>0.76</v>
      </c>
      <c r="X25" s="196">
        <v>2.79</v>
      </c>
      <c r="Y25" s="196">
        <v>0</v>
      </c>
      <c r="Z25" s="196">
        <v>29.69</v>
      </c>
      <c r="AA25" s="196">
        <v>19.989999999999998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13.4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14.01</v>
      </c>
      <c r="E26" s="196">
        <v>0</v>
      </c>
      <c r="F26" s="196">
        <v>5.5</v>
      </c>
      <c r="G26" s="196">
        <v>15.99</v>
      </c>
      <c r="H26" s="196">
        <v>0</v>
      </c>
      <c r="I26" s="196">
        <v>7.06</v>
      </c>
      <c r="J26" s="196">
        <v>21.52</v>
      </c>
      <c r="K26" s="196">
        <v>7.39</v>
      </c>
      <c r="L26" s="196">
        <v>117.74</v>
      </c>
      <c r="M26" s="196">
        <v>1.01</v>
      </c>
      <c r="N26" s="196">
        <v>0.73</v>
      </c>
      <c r="O26" s="196">
        <v>0</v>
      </c>
      <c r="P26" s="196">
        <v>1.71</v>
      </c>
      <c r="Q26" s="196">
        <v>0.36</v>
      </c>
      <c r="R26" s="196">
        <v>7.25</v>
      </c>
      <c r="S26" s="196">
        <v>4.26</v>
      </c>
      <c r="T26" s="196">
        <v>0</v>
      </c>
      <c r="U26" s="196">
        <v>1.02</v>
      </c>
      <c r="V26" s="196">
        <v>4.59</v>
      </c>
      <c r="W26" s="196">
        <v>9.44</v>
      </c>
      <c r="X26" s="196">
        <v>2.06</v>
      </c>
      <c r="Y26" s="196">
        <v>0</v>
      </c>
      <c r="Z26" s="196">
        <v>58.49</v>
      </c>
      <c r="AA26" s="196">
        <v>19.989999999999998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13.4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14.01</v>
      </c>
      <c r="E27" s="196">
        <v>0</v>
      </c>
      <c r="F27" s="196">
        <v>5.5</v>
      </c>
      <c r="G27" s="196">
        <v>15.99</v>
      </c>
      <c r="H27" s="196">
        <v>0</v>
      </c>
      <c r="I27" s="196">
        <v>7.06</v>
      </c>
      <c r="J27" s="196">
        <v>21.52</v>
      </c>
      <c r="K27" s="196">
        <v>7.39</v>
      </c>
      <c r="L27" s="196">
        <v>98.55</v>
      </c>
      <c r="M27" s="196">
        <v>1.01</v>
      </c>
      <c r="N27" s="196">
        <v>0.73</v>
      </c>
      <c r="O27" s="196">
        <v>0</v>
      </c>
      <c r="P27" s="196">
        <v>1.71</v>
      </c>
      <c r="Q27" s="196">
        <v>0.36</v>
      </c>
      <c r="R27" s="196">
        <v>7.25</v>
      </c>
      <c r="S27" s="196">
        <v>4.41</v>
      </c>
      <c r="T27" s="196">
        <v>0</v>
      </c>
      <c r="U27" s="196">
        <v>1.02</v>
      </c>
      <c r="V27" s="196">
        <v>4.4400000000000004</v>
      </c>
      <c r="W27" s="196">
        <v>9.44</v>
      </c>
      <c r="X27" s="196">
        <v>30.86</v>
      </c>
      <c r="Y27" s="196">
        <v>0</v>
      </c>
      <c r="Z27" s="196">
        <v>29.69</v>
      </c>
      <c r="AA27" s="196">
        <v>19.989999999999998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18.05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14.01</v>
      </c>
      <c r="E28" s="196">
        <v>0</v>
      </c>
      <c r="F28" s="196">
        <v>5.5</v>
      </c>
      <c r="G28" s="196">
        <v>15.99</v>
      </c>
      <c r="H28" s="196">
        <v>0</v>
      </c>
      <c r="I28" s="196">
        <v>7.06</v>
      </c>
      <c r="J28" s="196">
        <v>21.52</v>
      </c>
      <c r="K28" s="196">
        <v>0.37</v>
      </c>
      <c r="L28" s="196">
        <v>29.02</v>
      </c>
      <c r="M28" s="196">
        <v>1.01</v>
      </c>
      <c r="N28" s="196">
        <v>0.73</v>
      </c>
      <c r="O28" s="196">
        <v>0</v>
      </c>
      <c r="P28" s="196">
        <v>1.71</v>
      </c>
      <c r="Q28" s="196">
        <v>0.13</v>
      </c>
      <c r="R28" s="196">
        <v>0.57999999999999996</v>
      </c>
      <c r="S28" s="196">
        <v>0.33</v>
      </c>
      <c r="T28" s="196">
        <v>0</v>
      </c>
      <c r="U28" s="196">
        <v>1.02</v>
      </c>
      <c r="V28" s="196">
        <v>0.25</v>
      </c>
      <c r="W28" s="196">
        <v>0.56999999999999995</v>
      </c>
      <c r="X28" s="196">
        <v>2.06</v>
      </c>
      <c r="Y28" s="196">
        <v>0</v>
      </c>
      <c r="Z28" s="196">
        <v>3.12</v>
      </c>
      <c r="AA28" s="196">
        <v>1.1100000000000001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14.01</v>
      </c>
      <c r="E29" s="196">
        <v>0</v>
      </c>
      <c r="F29" s="196">
        <v>5.5</v>
      </c>
      <c r="G29" s="196">
        <v>15.99</v>
      </c>
      <c r="H29" s="196">
        <v>0</v>
      </c>
      <c r="I29" s="196">
        <v>7.06</v>
      </c>
      <c r="J29" s="196">
        <v>21.52</v>
      </c>
      <c r="K29" s="196">
        <v>0.37</v>
      </c>
      <c r="L29" s="196">
        <v>23.2</v>
      </c>
      <c r="M29" s="196">
        <v>1.01</v>
      </c>
      <c r="N29" s="196">
        <v>0.73</v>
      </c>
      <c r="O29" s="196">
        <v>0</v>
      </c>
      <c r="P29" s="196">
        <v>1.71</v>
      </c>
      <c r="Q29" s="196">
        <v>0.13</v>
      </c>
      <c r="R29" s="196">
        <v>0.52</v>
      </c>
      <c r="S29" s="196">
        <v>0.33</v>
      </c>
      <c r="T29" s="196">
        <v>0</v>
      </c>
      <c r="U29" s="196">
        <v>1.02</v>
      </c>
      <c r="V29" s="196">
        <v>0.25</v>
      </c>
      <c r="W29" s="196">
        <v>0.56999999999999995</v>
      </c>
      <c r="X29" s="196">
        <v>2.06</v>
      </c>
      <c r="Y29" s="196">
        <v>0</v>
      </c>
      <c r="Z29" s="196">
        <v>3.12</v>
      </c>
      <c r="AA29" s="196">
        <v>1.1100000000000001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14.01</v>
      </c>
      <c r="E30" s="196">
        <v>0</v>
      </c>
      <c r="F30" s="196">
        <v>5.5</v>
      </c>
      <c r="G30" s="196">
        <v>15.99</v>
      </c>
      <c r="H30" s="196">
        <v>0</v>
      </c>
      <c r="I30" s="196">
        <v>7.06</v>
      </c>
      <c r="J30" s="196">
        <v>21.52</v>
      </c>
      <c r="K30" s="196">
        <v>0.37</v>
      </c>
      <c r="L30" s="196">
        <v>23.2</v>
      </c>
      <c r="M30" s="196">
        <v>1.01</v>
      </c>
      <c r="N30" s="196">
        <v>0.73</v>
      </c>
      <c r="O30" s="196">
        <v>0</v>
      </c>
      <c r="P30" s="196">
        <v>1.71</v>
      </c>
      <c r="Q30" s="196">
        <v>0.13</v>
      </c>
      <c r="R30" s="196">
        <v>0.52</v>
      </c>
      <c r="S30" s="196">
        <v>0.33</v>
      </c>
      <c r="T30" s="196">
        <v>0</v>
      </c>
      <c r="U30" s="196">
        <v>1.02</v>
      </c>
      <c r="V30" s="196">
        <v>0.25</v>
      </c>
      <c r="W30" s="196">
        <v>0.56999999999999995</v>
      </c>
      <c r="X30" s="196">
        <v>2.06</v>
      </c>
      <c r="Y30" s="196">
        <v>0</v>
      </c>
      <c r="Z30" s="196">
        <v>3.12</v>
      </c>
      <c r="AA30" s="196">
        <v>1.1100000000000001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14.01</v>
      </c>
      <c r="E31" s="196">
        <v>0</v>
      </c>
      <c r="F31" s="196">
        <v>5.5</v>
      </c>
      <c r="G31" s="196">
        <v>15.99</v>
      </c>
      <c r="H31" s="196">
        <v>0</v>
      </c>
      <c r="I31" s="196">
        <v>7.06</v>
      </c>
      <c r="J31" s="196">
        <v>21.52</v>
      </c>
      <c r="K31" s="196">
        <v>0.37</v>
      </c>
      <c r="L31" s="196">
        <v>23.2</v>
      </c>
      <c r="M31" s="196">
        <v>1.01</v>
      </c>
      <c r="N31" s="196">
        <v>0.73</v>
      </c>
      <c r="O31" s="196">
        <v>0</v>
      </c>
      <c r="P31" s="196">
        <v>1.71</v>
      </c>
      <c r="Q31" s="196">
        <v>0.13</v>
      </c>
      <c r="R31" s="196">
        <v>0.52</v>
      </c>
      <c r="S31" s="196">
        <v>0.33</v>
      </c>
      <c r="T31" s="196">
        <v>0</v>
      </c>
      <c r="U31" s="196">
        <v>1.02</v>
      </c>
      <c r="V31" s="196">
        <v>0.25</v>
      </c>
      <c r="W31" s="196">
        <v>0.56999999999999995</v>
      </c>
      <c r="X31" s="196">
        <v>2.06</v>
      </c>
      <c r="Y31" s="196">
        <v>0</v>
      </c>
      <c r="Z31" s="196">
        <v>3.12</v>
      </c>
      <c r="AA31" s="196">
        <v>1.1100000000000001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14.01</v>
      </c>
      <c r="E32" s="196">
        <v>0</v>
      </c>
      <c r="F32" s="196">
        <v>5.5</v>
      </c>
      <c r="G32" s="196">
        <v>15.99</v>
      </c>
      <c r="H32" s="196">
        <v>0</v>
      </c>
      <c r="I32" s="196">
        <v>7.06</v>
      </c>
      <c r="J32" s="196">
        <v>21.52</v>
      </c>
      <c r="K32" s="196">
        <v>0.37</v>
      </c>
      <c r="L32" s="196">
        <v>23.2</v>
      </c>
      <c r="M32" s="196">
        <v>1.01</v>
      </c>
      <c r="N32" s="196">
        <v>0.73</v>
      </c>
      <c r="O32" s="196">
        <v>0</v>
      </c>
      <c r="P32" s="196">
        <v>1.71</v>
      </c>
      <c r="Q32" s="196">
        <v>0.13</v>
      </c>
      <c r="R32" s="196">
        <v>0.52</v>
      </c>
      <c r="S32" s="196">
        <v>0.33</v>
      </c>
      <c r="T32" s="196">
        <v>0</v>
      </c>
      <c r="U32" s="196">
        <v>1.02</v>
      </c>
      <c r="V32" s="196">
        <v>0.25</v>
      </c>
      <c r="W32" s="196">
        <v>0.56999999999999995</v>
      </c>
      <c r="X32" s="196">
        <v>2.06</v>
      </c>
      <c r="Y32" s="196">
        <v>0</v>
      </c>
      <c r="Z32" s="196">
        <v>3.12</v>
      </c>
      <c r="AA32" s="196">
        <v>1.1100000000000001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14.01</v>
      </c>
      <c r="E33" s="196">
        <v>0</v>
      </c>
      <c r="F33" s="196">
        <v>5.5</v>
      </c>
      <c r="G33" s="196">
        <v>15.99</v>
      </c>
      <c r="H33" s="196">
        <v>0</v>
      </c>
      <c r="I33" s="196">
        <v>7.06</v>
      </c>
      <c r="J33" s="196">
        <v>21.52</v>
      </c>
      <c r="K33" s="196">
        <v>0.37</v>
      </c>
      <c r="L33" s="196">
        <v>23.2</v>
      </c>
      <c r="M33" s="196">
        <v>1.01</v>
      </c>
      <c r="N33" s="196">
        <v>0.73</v>
      </c>
      <c r="O33" s="196">
        <v>0</v>
      </c>
      <c r="P33" s="196">
        <v>1.71</v>
      </c>
      <c r="Q33" s="196">
        <v>0.13</v>
      </c>
      <c r="R33" s="196">
        <v>0.52</v>
      </c>
      <c r="S33" s="196">
        <v>0.33</v>
      </c>
      <c r="T33" s="196">
        <v>0</v>
      </c>
      <c r="U33" s="196">
        <v>0.97</v>
      </c>
      <c r="V33" s="196">
        <v>0.25</v>
      </c>
      <c r="W33" s="196">
        <v>0.56999999999999995</v>
      </c>
      <c r="X33" s="196">
        <v>2.06</v>
      </c>
      <c r="Y33" s="196">
        <v>0</v>
      </c>
      <c r="Z33" s="196">
        <v>3.12</v>
      </c>
      <c r="AA33" s="196">
        <v>1.1100000000000001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14.01</v>
      </c>
      <c r="E34" s="196">
        <v>0</v>
      </c>
      <c r="F34" s="196">
        <v>5.5</v>
      </c>
      <c r="G34" s="196">
        <v>15.99</v>
      </c>
      <c r="H34" s="196">
        <v>0</v>
      </c>
      <c r="I34" s="196">
        <v>7.06</v>
      </c>
      <c r="J34" s="196">
        <v>21.52</v>
      </c>
      <c r="K34" s="196">
        <v>0.37</v>
      </c>
      <c r="L34" s="196">
        <v>23.2</v>
      </c>
      <c r="M34" s="196">
        <v>1.01</v>
      </c>
      <c r="N34" s="196">
        <v>0.73</v>
      </c>
      <c r="O34" s="196">
        <v>0</v>
      </c>
      <c r="P34" s="196">
        <v>1.71</v>
      </c>
      <c r="Q34" s="196">
        <v>0.13</v>
      </c>
      <c r="R34" s="196">
        <v>0.52</v>
      </c>
      <c r="S34" s="196">
        <v>0.33</v>
      </c>
      <c r="T34" s="196">
        <v>0</v>
      </c>
      <c r="U34" s="196">
        <v>0.93</v>
      </c>
      <c r="V34" s="196">
        <v>0.25</v>
      </c>
      <c r="W34" s="196">
        <v>0.56999999999999995</v>
      </c>
      <c r="X34" s="196">
        <v>2.06</v>
      </c>
      <c r="Y34" s="196">
        <v>0</v>
      </c>
      <c r="Z34" s="196">
        <v>3.12</v>
      </c>
      <c r="AA34" s="196">
        <v>1.1100000000000001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14.01</v>
      </c>
      <c r="E35" s="196">
        <v>0</v>
      </c>
      <c r="F35" s="196">
        <v>5.5</v>
      </c>
      <c r="G35" s="196">
        <v>15.99</v>
      </c>
      <c r="H35" s="196">
        <v>0</v>
      </c>
      <c r="I35" s="196">
        <v>7.06</v>
      </c>
      <c r="J35" s="196">
        <v>21.52</v>
      </c>
      <c r="K35" s="196">
        <v>0.37</v>
      </c>
      <c r="L35" s="196">
        <v>23.2</v>
      </c>
      <c r="M35" s="196">
        <v>1.01</v>
      </c>
      <c r="N35" s="196">
        <v>0.73</v>
      </c>
      <c r="O35" s="196">
        <v>0</v>
      </c>
      <c r="P35" s="196">
        <v>1.71</v>
      </c>
      <c r="Q35" s="196">
        <v>0.13</v>
      </c>
      <c r="R35" s="196">
        <v>0.52</v>
      </c>
      <c r="S35" s="196">
        <v>0.33</v>
      </c>
      <c r="T35" s="196">
        <v>0</v>
      </c>
      <c r="U35" s="196">
        <v>0.9</v>
      </c>
      <c r="V35" s="196">
        <v>0.25</v>
      </c>
      <c r="W35" s="196">
        <v>0.56999999999999995</v>
      </c>
      <c r="X35" s="196">
        <v>2.06</v>
      </c>
      <c r="Y35" s="196">
        <v>0</v>
      </c>
      <c r="Z35" s="196">
        <v>3.12</v>
      </c>
      <c r="AA35" s="196">
        <v>1.1100000000000001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14.01</v>
      </c>
      <c r="E36" s="196">
        <v>0</v>
      </c>
      <c r="F36" s="196">
        <v>5.5</v>
      </c>
      <c r="G36" s="196">
        <v>15.99</v>
      </c>
      <c r="H36" s="196">
        <v>0</v>
      </c>
      <c r="I36" s="196">
        <v>7.06</v>
      </c>
      <c r="J36" s="196">
        <v>21.52</v>
      </c>
      <c r="K36" s="196">
        <v>0.37</v>
      </c>
      <c r="L36" s="196">
        <v>23.2</v>
      </c>
      <c r="M36" s="196">
        <v>1.01</v>
      </c>
      <c r="N36" s="196">
        <v>0.73</v>
      </c>
      <c r="O36" s="196">
        <v>0</v>
      </c>
      <c r="P36" s="196">
        <v>1.71</v>
      </c>
      <c r="Q36" s="196">
        <v>0.13</v>
      </c>
      <c r="R36" s="196">
        <v>0.52</v>
      </c>
      <c r="S36" s="196">
        <v>0.33</v>
      </c>
      <c r="T36" s="196">
        <v>0</v>
      </c>
      <c r="U36" s="196">
        <v>0.84</v>
      </c>
      <c r="V36" s="196">
        <v>0.25</v>
      </c>
      <c r="W36" s="196">
        <v>0.56999999999999995</v>
      </c>
      <c r="X36" s="196">
        <v>2.06</v>
      </c>
      <c r="Y36" s="196">
        <v>0</v>
      </c>
      <c r="Z36" s="196">
        <v>3.12</v>
      </c>
      <c r="AA36" s="196">
        <v>1.1100000000000001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14.01</v>
      </c>
      <c r="E37" s="196">
        <v>0</v>
      </c>
      <c r="F37" s="196">
        <v>5.5</v>
      </c>
      <c r="G37" s="196">
        <v>15.99</v>
      </c>
      <c r="H37" s="196">
        <v>0</v>
      </c>
      <c r="I37" s="196">
        <v>7.06</v>
      </c>
      <c r="J37" s="196">
        <v>21.52</v>
      </c>
      <c r="K37" s="196">
        <v>0.37</v>
      </c>
      <c r="L37" s="196">
        <v>23.2</v>
      </c>
      <c r="M37" s="196">
        <v>1.01</v>
      </c>
      <c r="N37" s="196">
        <v>0.73</v>
      </c>
      <c r="O37" s="196">
        <v>0</v>
      </c>
      <c r="P37" s="196">
        <v>1.71</v>
      </c>
      <c r="Q37" s="196">
        <v>0.13</v>
      </c>
      <c r="R37" s="196">
        <v>0.52</v>
      </c>
      <c r="S37" s="196">
        <v>0.33</v>
      </c>
      <c r="T37" s="196">
        <v>0</v>
      </c>
      <c r="U37" s="196">
        <v>0.84</v>
      </c>
      <c r="V37" s="196">
        <v>0.25</v>
      </c>
      <c r="W37" s="196">
        <v>0.56999999999999995</v>
      </c>
      <c r="X37" s="196">
        <v>2.06</v>
      </c>
      <c r="Y37" s="196">
        <v>0</v>
      </c>
      <c r="Z37" s="196">
        <v>3.12</v>
      </c>
      <c r="AA37" s="196">
        <v>1.1100000000000001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14.01</v>
      </c>
      <c r="E38" s="196">
        <v>0</v>
      </c>
      <c r="F38" s="196">
        <v>5.5</v>
      </c>
      <c r="G38" s="196">
        <v>15.99</v>
      </c>
      <c r="H38" s="196">
        <v>0</v>
      </c>
      <c r="I38" s="196">
        <v>7.06</v>
      </c>
      <c r="J38" s="196">
        <v>21.52</v>
      </c>
      <c r="K38" s="196">
        <v>0.37</v>
      </c>
      <c r="L38" s="196">
        <v>23.2</v>
      </c>
      <c r="M38" s="196">
        <v>1.01</v>
      </c>
      <c r="N38" s="196">
        <v>0.73</v>
      </c>
      <c r="O38" s="196">
        <v>0</v>
      </c>
      <c r="P38" s="196">
        <v>1.71</v>
      </c>
      <c r="Q38" s="196">
        <v>0.13</v>
      </c>
      <c r="R38" s="196">
        <v>0.52</v>
      </c>
      <c r="S38" s="196">
        <v>0.33</v>
      </c>
      <c r="T38" s="196">
        <v>0</v>
      </c>
      <c r="U38" s="196">
        <v>0.84</v>
      </c>
      <c r="V38" s="196">
        <v>0.25</v>
      </c>
      <c r="W38" s="196">
        <v>0.56999999999999995</v>
      </c>
      <c r="X38" s="196">
        <v>2.06</v>
      </c>
      <c r="Y38" s="196">
        <v>0</v>
      </c>
      <c r="Z38" s="196">
        <v>3.12</v>
      </c>
      <c r="AA38" s="196">
        <v>1.1100000000000001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14.01</v>
      </c>
      <c r="E39" s="196">
        <v>0</v>
      </c>
      <c r="F39" s="196">
        <v>5.5</v>
      </c>
      <c r="G39" s="196">
        <v>15.99</v>
      </c>
      <c r="H39" s="196">
        <v>0</v>
      </c>
      <c r="I39" s="196">
        <v>7.06</v>
      </c>
      <c r="J39" s="196">
        <v>21.52</v>
      </c>
      <c r="K39" s="196">
        <v>0.37</v>
      </c>
      <c r="L39" s="196">
        <v>23.2</v>
      </c>
      <c r="M39" s="196">
        <v>1.01</v>
      </c>
      <c r="N39" s="196">
        <v>0.73</v>
      </c>
      <c r="O39" s="196">
        <v>0</v>
      </c>
      <c r="P39" s="196">
        <v>1.71</v>
      </c>
      <c r="Q39" s="196">
        <v>0.13</v>
      </c>
      <c r="R39" s="196">
        <v>0.52</v>
      </c>
      <c r="S39" s="196">
        <v>0.33</v>
      </c>
      <c r="T39" s="196">
        <v>0</v>
      </c>
      <c r="U39" s="196">
        <v>0.84</v>
      </c>
      <c r="V39" s="196">
        <v>0.25</v>
      </c>
      <c r="W39" s="196">
        <v>0.56999999999999995</v>
      </c>
      <c r="X39" s="196">
        <v>2.06</v>
      </c>
      <c r="Y39" s="196">
        <v>0</v>
      </c>
      <c r="Z39" s="196">
        <v>3.12</v>
      </c>
      <c r="AA39" s="196">
        <v>1.1100000000000001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14.01</v>
      </c>
      <c r="E40" s="196">
        <v>0</v>
      </c>
      <c r="F40" s="196">
        <v>5.5</v>
      </c>
      <c r="G40" s="196">
        <v>15.99</v>
      </c>
      <c r="H40" s="196">
        <v>0</v>
      </c>
      <c r="I40" s="196">
        <v>7.06</v>
      </c>
      <c r="J40" s="196">
        <v>21.52</v>
      </c>
      <c r="K40" s="196">
        <v>0.37</v>
      </c>
      <c r="L40" s="196">
        <v>23.2</v>
      </c>
      <c r="M40" s="196">
        <v>1.01</v>
      </c>
      <c r="N40" s="196">
        <v>0.73</v>
      </c>
      <c r="O40" s="196">
        <v>0</v>
      </c>
      <c r="P40" s="196">
        <v>1.71</v>
      </c>
      <c r="Q40" s="196">
        <v>0.13</v>
      </c>
      <c r="R40" s="196">
        <v>0.52</v>
      </c>
      <c r="S40" s="196">
        <v>0.33</v>
      </c>
      <c r="T40" s="196">
        <v>0</v>
      </c>
      <c r="U40" s="196">
        <v>0.84</v>
      </c>
      <c r="V40" s="196">
        <v>0.25</v>
      </c>
      <c r="W40" s="196">
        <v>0.56999999999999995</v>
      </c>
      <c r="X40" s="196">
        <v>2.06</v>
      </c>
      <c r="Y40" s="196">
        <v>0</v>
      </c>
      <c r="Z40" s="196">
        <v>3.12</v>
      </c>
      <c r="AA40" s="196">
        <v>1.1100000000000001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14.01</v>
      </c>
      <c r="E41" s="196">
        <v>0</v>
      </c>
      <c r="F41" s="196">
        <v>5.5</v>
      </c>
      <c r="G41" s="196">
        <v>15.99</v>
      </c>
      <c r="H41" s="196">
        <v>0</v>
      </c>
      <c r="I41" s="196">
        <v>7.06</v>
      </c>
      <c r="J41" s="196">
        <v>21.52</v>
      </c>
      <c r="K41" s="196">
        <v>0.37</v>
      </c>
      <c r="L41" s="196">
        <v>23.2</v>
      </c>
      <c r="M41" s="196">
        <v>1.01</v>
      </c>
      <c r="N41" s="196">
        <v>0.73</v>
      </c>
      <c r="O41" s="196">
        <v>0</v>
      </c>
      <c r="P41" s="196">
        <v>1.71</v>
      </c>
      <c r="Q41" s="196">
        <v>0.13</v>
      </c>
      <c r="R41" s="196">
        <v>0.52</v>
      </c>
      <c r="S41" s="196">
        <v>0.33</v>
      </c>
      <c r="T41" s="196">
        <v>0</v>
      </c>
      <c r="U41" s="196">
        <v>0.84</v>
      </c>
      <c r="V41" s="196">
        <v>0.25</v>
      </c>
      <c r="W41" s="196">
        <v>0.56999999999999995</v>
      </c>
      <c r="X41" s="196">
        <v>2.06</v>
      </c>
      <c r="Y41" s="196">
        <v>0</v>
      </c>
      <c r="Z41" s="196">
        <v>3.12</v>
      </c>
      <c r="AA41" s="196">
        <v>1.1100000000000001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14.01</v>
      </c>
      <c r="E42" s="196">
        <v>0</v>
      </c>
      <c r="F42" s="196">
        <v>5.5</v>
      </c>
      <c r="G42" s="196">
        <v>15.99</v>
      </c>
      <c r="H42" s="196">
        <v>0</v>
      </c>
      <c r="I42" s="196">
        <v>7.06</v>
      </c>
      <c r="J42" s="196">
        <v>21.52</v>
      </c>
      <c r="K42" s="196">
        <v>0.37</v>
      </c>
      <c r="L42" s="196">
        <v>23.2</v>
      </c>
      <c r="M42" s="196">
        <v>1.01</v>
      </c>
      <c r="N42" s="196">
        <v>0.73</v>
      </c>
      <c r="O42" s="196">
        <v>0</v>
      </c>
      <c r="P42" s="196">
        <v>1.71</v>
      </c>
      <c r="Q42" s="196">
        <v>0.13</v>
      </c>
      <c r="R42" s="196">
        <v>0.52</v>
      </c>
      <c r="S42" s="196">
        <v>0.33</v>
      </c>
      <c r="T42" s="196">
        <v>0</v>
      </c>
      <c r="U42" s="196">
        <v>0.84</v>
      </c>
      <c r="V42" s="196">
        <v>0.25</v>
      </c>
      <c r="W42" s="196">
        <v>0.56999999999999995</v>
      </c>
      <c r="X42" s="196">
        <v>2.06</v>
      </c>
      <c r="Y42" s="196">
        <v>0</v>
      </c>
      <c r="Z42" s="196">
        <v>3.12</v>
      </c>
      <c r="AA42" s="196">
        <v>1.1100000000000001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14.01</v>
      </c>
      <c r="E43" s="196">
        <v>0</v>
      </c>
      <c r="F43" s="196">
        <v>5.5</v>
      </c>
      <c r="G43" s="196">
        <v>15.99</v>
      </c>
      <c r="H43" s="196">
        <v>0</v>
      </c>
      <c r="I43" s="196">
        <v>7.06</v>
      </c>
      <c r="J43" s="196">
        <v>21.52</v>
      </c>
      <c r="K43" s="196">
        <v>0.37</v>
      </c>
      <c r="L43" s="196">
        <v>23.2</v>
      </c>
      <c r="M43" s="196">
        <v>1.01</v>
      </c>
      <c r="N43" s="196">
        <v>0.73</v>
      </c>
      <c r="O43" s="196">
        <v>0</v>
      </c>
      <c r="P43" s="196">
        <v>1.71</v>
      </c>
      <c r="Q43" s="196">
        <v>0.13</v>
      </c>
      <c r="R43" s="196">
        <v>0.52</v>
      </c>
      <c r="S43" s="196">
        <v>0.33</v>
      </c>
      <c r="T43" s="196">
        <v>0</v>
      </c>
      <c r="U43" s="196">
        <v>0.84</v>
      </c>
      <c r="V43" s="196">
        <v>0.25</v>
      </c>
      <c r="W43" s="196">
        <v>0.56999999999999995</v>
      </c>
      <c r="X43" s="196">
        <v>2.06</v>
      </c>
      <c r="Y43" s="196">
        <v>0</v>
      </c>
      <c r="Z43" s="196">
        <v>3.12</v>
      </c>
      <c r="AA43" s="196">
        <v>1.1100000000000001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13.85</v>
      </c>
      <c r="E44" s="196">
        <v>0</v>
      </c>
      <c r="F44" s="196">
        <v>5.5</v>
      </c>
      <c r="G44" s="196">
        <v>15.99</v>
      </c>
      <c r="H44" s="196">
        <v>0</v>
      </c>
      <c r="I44" s="196">
        <v>7.06</v>
      </c>
      <c r="J44" s="196">
        <v>21.52</v>
      </c>
      <c r="K44" s="196">
        <v>0.37</v>
      </c>
      <c r="L44" s="196">
        <v>23.2</v>
      </c>
      <c r="M44" s="196">
        <v>1.01</v>
      </c>
      <c r="N44" s="196">
        <v>0.73</v>
      </c>
      <c r="O44" s="196">
        <v>0</v>
      </c>
      <c r="P44" s="196">
        <v>1.71</v>
      </c>
      <c r="Q44" s="196">
        <v>0.13</v>
      </c>
      <c r="R44" s="196">
        <v>0.52</v>
      </c>
      <c r="S44" s="196">
        <v>0.33</v>
      </c>
      <c r="T44" s="196">
        <v>0</v>
      </c>
      <c r="U44" s="196">
        <v>0.84</v>
      </c>
      <c r="V44" s="196">
        <v>0.25</v>
      </c>
      <c r="W44" s="196">
        <v>0.56999999999999995</v>
      </c>
      <c r="X44" s="196">
        <v>2.06</v>
      </c>
      <c r="Y44" s="196">
        <v>0</v>
      </c>
      <c r="Z44" s="196">
        <v>3.12</v>
      </c>
      <c r="AA44" s="196">
        <v>1.1100000000000001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13.85</v>
      </c>
      <c r="E45" s="196">
        <v>0</v>
      </c>
      <c r="F45" s="196">
        <v>5.5</v>
      </c>
      <c r="G45" s="196">
        <v>15.99</v>
      </c>
      <c r="H45" s="196">
        <v>0</v>
      </c>
      <c r="I45" s="196">
        <v>7.06</v>
      </c>
      <c r="J45" s="196">
        <v>21.52</v>
      </c>
      <c r="K45" s="196">
        <v>7.38</v>
      </c>
      <c r="L45" s="196">
        <v>23.2</v>
      </c>
      <c r="M45" s="196">
        <v>1.01</v>
      </c>
      <c r="N45" s="196">
        <v>0.73</v>
      </c>
      <c r="O45" s="196">
        <v>0</v>
      </c>
      <c r="P45" s="196">
        <v>1.71</v>
      </c>
      <c r="Q45" s="196">
        <v>0.13</v>
      </c>
      <c r="R45" s="196">
        <v>0.52</v>
      </c>
      <c r="S45" s="196">
        <v>0.33</v>
      </c>
      <c r="T45" s="196">
        <v>0</v>
      </c>
      <c r="U45" s="196">
        <v>0.84</v>
      </c>
      <c r="V45" s="196">
        <v>0.25</v>
      </c>
      <c r="W45" s="196">
        <v>0.56999999999999995</v>
      </c>
      <c r="X45" s="196">
        <v>2.06</v>
      </c>
      <c r="Y45" s="196">
        <v>0</v>
      </c>
      <c r="Z45" s="196">
        <v>3.12</v>
      </c>
      <c r="AA45" s="196">
        <v>1.1100000000000001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19.61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13.85</v>
      </c>
      <c r="E46" s="196">
        <v>0</v>
      </c>
      <c r="F46" s="196">
        <v>5.5</v>
      </c>
      <c r="G46" s="196">
        <v>15.99</v>
      </c>
      <c r="H46" s="196">
        <v>0</v>
      </c>
      <c r="I46" s="196">
        <v>7.06</v>
      </c>
      <c r="J46" s="196">
        <v>21.52</v>
      </c>
      <c r="K46" s="196">
        <v>0.37</v>
      </c>
      <c r="L46" s="196">
        <v>23.2</v>
      </c>
      <c r="M46" s="196">
        <v>1.01</v>
      </c>
      <c r="N46" s="196">
        <v>0.73</v>
      </c>
      <c r="O46" s="196">
        <v>0</v>
      </c>
      <c r="P46" s="196">
        <v>1.71</v>
      </c>
      <c r="Q46" s="196">
        <v>0.13</v>
      </c>
      <c r="R46" s="196">
        <v>0.52</v>
      </c>
      <c r="S46" s="196">
        <v>0.33</v>
      </c>
      <c r="T46" s="196">
        <v>0</v>
      </c>
      <c r="U46" s="196">
        <v>0.84</v>
      </c>
      <c r="V46" s="196">
        <v>0.25</v>
      </c>
      <c r="W46" s="196">
        <v>0.56999999999999995</v>
      </c>
      <c r="X46" s="196">
        <v>2.06</v>
      </c>
      <c r="Y46" s="196">
        <v>0</v>
      </c>
      <c r="Z46" s="196">
        <v>3.12</v>
      </c>
      <c r="AA46" s="196">
        <v>1.1100000000000001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13.85</v>
      </c>
      <c r="E47" s="196">
        <v>0</v>
      </c>
      <c r="F47" s="196">
        <v>5.46</v>
      </c>
      <c r="G47" s="196">
        <v>15.99</v>
      </c>
      <c r="H47" s="196">
        <v>0</v>
      </c>
      <c r="I47" s="196">
        <v>7.06</v>
      </c>
      <c r="J47" s="196">
        <v>21.52</v>
      </c>
      <c r="K47" s="196">
        <v>0.37</v>
      </c>
      <c r="L47" s="196">
        <v>23.2</v>
      </c>
      <c r="M47" s="196">
        <v>1.01</v>
      </c>
      <c r="N47" s="196">
        <v>0.73</v>
      </c>
      <c r="O47" s="196">
        <v>0</v>
      </c>
      <c r="P47" s="196">
        <v>1.71</v>
      </c>
      <c r="Q47" s="196">
        <v>0.13</v>
      </c>
      <c r="R47" s="196">
        <v>0.52</v>
      </c>
      <c r="S47" s="196">
        <v>0.33</v>
      </c>
      <c r="T47" s="196">
        <v>0</v>
      </c>
      <c r="U47" s="196">
        <v>0.84</v>
      </c>
      <c r="V47" s="196">
        <v>0.25</v>
      </c>
      <c r="W47" s="196">
        <v>0.56999999999999995</v>
      </c>
      <c r="X47" s="196">
        <v>2.06</v>
      </c>
      <c r="Y47" s="196">
        <v>0</v>
      </c>
      <c r="Z47" s="196">
        <v>3.12</v>
      </c>
      <c r="AA47" s="196">
        <v>1.1100000000000001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19.61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13.85</v>
      </c>
      <c r="E48" s="196">
        <v>0</v>
      </c>
      <c r="F48" s="196">
        <v>5.46</v>
      </c>
      <c r="G48" s="196">
        <v>15.99</v>
      </c>
      <c r="H48" s="196">
        <v>0</v>
      </c>
      <c r="I48" s="196">
        <v>7.06</v>
      </c>
      <c r="J48" s="196">
        <v>21.52</v>
      </c>
      <c r="K48" s="196">
        <v>0.37</v>
      </c>
      <c r="L48" s="196">
        <v>23.2</v>
      </c>
      <c r="M48" s="196">
        <v>1.01</v>
      </c>
      <c r="N48" s="196">
        <v>0.73</v>
      </c>
      <c r="O48" s="196">
        <v>0</v>
      </c>
      <c r="P48" s="196">
        <v>1.71</v>
      </c>
      <c r="Q48" s="196">
        <v>0.13</v>
      </c>
      <c r="R48" s="196">
        <v>0.52</v>
      </c>
      <c r="S48" s="196">
        <v>0.33</v>
      </c>
      <c r="T48" s="196">
        <v>0</v>
      </c>
      <c r="U48" s="196">
        <v>0.84</v>
      </c>
      <c r="V48" s="196">
        <v>0.25</v>
      </c>
      <c r="W48" s="196">
        <v>0.56999999999999995</v>
      </c>
      <c r="X48" s="196">
        <v>2.06</v>
      </c>
      <c r="Y48" s="196">
        <v>0</v>
      </c>
      <c r="Z48" s="196">
        <v>3.12</v>
      </c>
      <c r="AA48" s="196">
        <v>1.1100000000000001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19.61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13.85</v>
      </c>
      <c r="E49" s="196">
        <v>0</v>
      </c>
      <c r="F49" s="196">
        <v>5.46</v>
      </c>
      <c r="G49" s="196">
        <v>15.99</v>
      </c>
      <c r="H49" s="196">
        <v>0</v>
      </c>
      <c r="I49" s="196">
        <v>7.06</v>
      </c>
      <c r="J49" s="196">
        <v>21.52</v>
      </c>
      <c r="K49" s="196">
        <v>0.37</v>
      </c>
      <c r="L49" s="196">
        <v>23.2</v>
      </c>
      <c r="M49" s="196">
        <v>1.01</v>
      </c>
      <c r="N49" s="196">
        <v>0.73</v>
      </c>
      <c r="O49" s="196">
        <v>0</v>
      </c>
      <c r="P49" s="196">
        <v>1.71</v>
      </c>
      <c r="Q49" s="196">
        <v>0.13</v>
      </c>
      <c r="R49" s="196">
        <v>0.52</v>
      </c>
      <c r="S49" s="196">
        <v>0.33</v>
      </c>
      <c r="T49" s="196">
        <v>0</v>
      </c>
      <c r="U49" s="196">
        <v>0.84</v>
      </c>
      <c r="V49" s="196">
        <v>0.25</v>
      </c>
      <c r="W49" s="196">
        <v>0.56999999999999995</v>
      </c>
      <c r="X49" s="196">
        <v>2.06</v>
      </c>
      <c r="Y49" s="196">
        <v>0</v>
      </c>
      <c r="Z49" s="196">
        <v>3.12</v>
      </c>
      <c r="AA49" s="196">
        <v>1.1100000000000001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19.61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13.85</v>
      </c>
      <c r="E50" s="196">
        <v>0</v>
      </c>
      <c r="F50" s="196">
        <v>5.46</v>
      </c>
      <c r="G50" s="196">
        <v>15.99</v>
      </c>
      <c r="H50" s="196">
        <v>0</v>
      </c>
      <c r="I50" s="196">
        <v>7.06</v>
      </c>
      <c r="J50" s="196">
        <v>21.52</v>
      </c>
      <c r="K50" s="196">
        <v>0.37</v>
      </c>
      <c r="L50" s="196">
        <v>23.2</v>
      </c>
      <c r="M50" s="196">
        <v>1.01</v>
      </c>
      <c r="N50" s="196">
        <v>0.73</v>
      </c>
      <c r="O50" s="196">
        <v>0</v>
      </c>
      <c r="P50" s="196">
        <v>1.71</v>
      </c>
      <c r="Q50" s="196">
        <v>0.13</v>
      </c>
      <c r="R50" s="196">
        <v>0.52</v>
      </c>
      <c r="S50" s="196">
        <v>0.33</v>
      </c>
      <c r="T50" s="196">
        <v>0</v>
      </c>
      <c r="U50" s="196">
        <v>0.84</v>
      </c>
      <c r="V50" s="196">
        <v>0.25</v>
      </c>
      <c r="W50" s="196">
        <v>0.56999999999999995</v>
      </c>
      <c r="X50" s="196">
        <v>2.06</v>
      </c>
      <c r="Y50" s="196">
        <v>0</v>
      </c>
      <c r="Z50" s="196">
        <v>3.12</v>
      </c>
      <c r="AA50" s="196">
        <v>1.1100000000000001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19.61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13.85</v>
      </c>
      <c r="E51" s="196">
        <v>0</v>
      </c>
      <c r="F51" s="196">
        <v>5.46</v>
      </c>
      <c r="G51" s="196">
        <v>15.99</v>
      </c>
      <c r="H51" s="196">
        <v>0</v>
      </c>
      <c r="I51" s="196">
        <v>7.06</v>
      </c>
      <c r="J51" s="196">
        <v>21.52</v>
      </c>
      <c r="K51" s="196">
        <v>0.37</v>
      </c>
      <c r="L51" s="196">
        <v>23.2</v>
      </c>
      <c r="M51" s="196">
        <v>1.01</v>
      </c>
      <c r="N51" s="196">
        <v>0.73</v>
      </c>
      <c r="O51" s="196">
        <v>0</v>
      </c>
      <c r="P51" s="196">
        <v>1.71</v>
      </c>
      <c r="Q51" s="196">
        <v>0.13</v>
      </c>
      <c r="R51" s="196">
        <v>0.52</v>
      </c>
      <c r="S51" s="196">
        <v>0.33</v>
      </c>
      <c r="T51" s="196">
        <v>0</v>
      </c>
      <c r="U51" s="196">
        <v>0.84</v>
      </c>
      <c r="V51" s="196">
        <v>0.25</v>
      </c>
      <c r="W51" s="196">
        <v>0.56999999999999995</v>
      </c>
      <c r="X51" s="196">
        <v>2.06</v>
      </c>
      <c r="Y51" s="196">
        <v>0</v>
      </c>
      <c r="Z51" s="196">
        <v>3.12</v>
      </c>
      <c r="AA51" s="196">
        <v>1.1100000000000001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18.05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13.85</v>
      </c>
      <c r="E52" s="196">
        <v>0</v>
      </c>
      <c r="F52" s="196">
        <v>5.46</v>
      </c>
      <c r="G52" s="196">
        <v>15.99</v>
      </c>
      <c r="H52" s="196">
        <v>0</v>
      </c>
      <c r="I52" s="196">
        <v>7.06</v>
      </c>
      <c r="J52" s="196">
        <v>21.52</v>
      </c>
      <c r="K52" s="196">
        <v>0.37</v>
      </c>
      <c r="L52" s="196">
        <v>23.2</v>
      </c>
      <c r="M52" s="196">
        <v>1.01</v>
      </c>
      <c r="N52" s="196">
        <v>0.73</v>
      </c>
      <c r="O52" s="196">
        <v>0</v>
      </c>
      <c r="P52" s="196">
        <v>1.71</v>
      </c>
      <c r="Q52" s="196">
        <v>0.13</v>
      </c>
      <c r="R52" s="196">
        <v>0.52</v>
      </c>
      <c r="S52" s="196">
        <v>0.33</v>
      </c>
      <c r="T52" s="196">
        <v>0</v>
      </c>
      <c r="U52" s="196">
        <v>0.84</v>
      </c>
      <c r="V52" s="196">
        <v>0.25</v>
      </c>
      <c r="W52" s="196">
        <v>0.56999999999999995</v>
      </c>
      <c r="X52" s="196">
        <v>2.06</v>
      </c>
      <c r="Y52" s="196">
        <v>0</v>
      </c>
      <c r="Z52" s="196">
        <v>3.12</v>
      </c>
      <c r="AA52" s="196">
        <v>1.1100000000000001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13.85</v>
      </c>
      <c r="E53" s="196">
        <v>0</v>
      </c>
      <c r="F53" s="196">
        <v>5.46</v>
      </c>
      <c r="G53" s="196">
        <v>15.99</v>
      </c>
      <c r="H53" s="196">
        <v>0</v>
      </c>
      <c r="I53" s="196">
        <v>7.06</v>
      </c>
      <c r="J53" s="196">
        <v>21.52</v>
      </c>
      <c r="K53" s="196">
        <v>0.37</v>
      </c>
      <c r="L53" s="196">
        <v>23.2</v>
      </c>
      <c r="M53" s="196">
        <v>1.01</v>
      </c>
      <c r="N53" s="196">
        <v>0.73</v>
      </c>
      <c r="O53" s="196">
        <v>0</v>
      </c>
      <c r="P53" s="196">
        <v>1.71</v>
      </c>
      <c r="Q53" s="196">
        <v>0.13</v>
      </c>
      <c r="R53" s="196">
        <v>0.52</v>
      </c>
      <c r="S53" s="196">
        <v>0.33</v>
      </c>
      <c r="T53" s="196">
        <v>0</v>
      </c>
      <c r="U53" s="196">
        <v>0.84</v>
      </c>
      <c r="V53" s="196">
        <v>0.25</v>
      </c>
      <c r="W53" s="196">
        <v>0.56999999999999995</v>
      </c>
      <c r="X53" s="196">
        <v>2.06</v>
      </c>
      <c r="Y53" s="196">
        <v>0</v>
      </c>
      <c r="Z53" s="196">
        <v>3.12</v>
      </c>
      <c r="AA53" s="196">
        <v>1.1100000000000001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13.85</v>
      </c>
      <c r="E54" s="196">
        <v>0</v>
      </c>
      <c r="F54" s="196">
        <v>5.46</v>
      </c>
      <c r="G54" s="196">
        <v>15.99</v>
      </c>
      <c r="H54" s="196">
        <v>0</v>
      </c>
      <c r="I54" s="196">
        <v>7.06</v>
      </c>
      <c r="J54" s="196">
        <v>21.52</v>
      </c>
      <c r="K54" s="196">
        <v>0.37</v>
      </c>
      <c r="L54" s="196">
        <v>23.2</v>
      </c>
      <c r="M54" s="196">
        <v>1.01</v>
      </c>
      <c r="N54" s="196">
        <v>0.73</v>
      </c>
      <c r="O54" s="196">
        <v>0</v>
      </c>
      <c r="P54" s="196">
        <v>1.71</v>
      </c>
      <c r="Q54" s="196">
        <v>0.13</v>
      </c>
      <c r="R54" s="196">
        <v>0.52</v>
      </c>
      <c r="S54" s="196">
        <v>0.33</v>
      </c>
      <c r="T54" s="196">
        <v>0</v>
      </c>
      <c r="U54" s="196">
        <v>0.84</v>
      </c>
      <c r="V54" s="196">
        <v>0.25</v>
      </c>
      <c r="W54" s="196">
        <v>0.56999999999999995</v>
      </c>
      <c r="X54" s="196">
        <v>2.06</v>
      </c>
      <c r="Y54" s="196">
        <v>0</v>
      </c>
      <c r="Z54" s="196">
        <v>3.12</v>
      </c>
      <c r="AA54" s="196">
        <v>1.1100000000000001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13.85</v>
      </c>
      <c r="E55" s="196">
        <v>0</v>
      </c>
      <c r="F55" s="196">
        <v>5.46</v>
      </c>
      <c r="G55" s="196">
        <v>15.99</v>
      </c>
      <c r="H55" s="196">
        <v>0</v>
      </c>
      <c r="I55" s="196">
        <v>7.06</v>
      </c>
      <c r="J55" s="196">
        <v>21.52</v>
      </c>
      <c r="K55" s="196">
        <v>7.39</v>
      </c>
      <c r="L55" s="196">
        <v>98.55</v>
      </c>
      <c r="M55" s="196">
        <v>1.01</v>
      </c>
      <c r="N55" s="196">
        <v>0.73</v>
      </c>
      <c r="O55" s="196">
        <v>0</v>
      </c>
      <c r="P55" s="196">
        <v>1.71</v>
      </c>
      <c r="Q55" s="196">
        <v>0.36</v>
      </c>
      <c r="R55" s="196">
        <v>0.52</v>
      </c>
      <c r="S55" s="196">
        <v>4.26</v>
      </c>
      <c r="T55" s="196">
        <v>0</v>
      </c>
      <c r="U55" s="196">
        <v>0.89</v>
      </c>
      <c r="V55" s="196">
        <v>0.25</v>
      </c>
      <c r="W55" s="196">
        <v>0.56999999999999995</v>
      </c>
      <c r="X55" s="196">
        <v>2.06</v>
      </c>
      <c r="Y55" s="196">
        <v>0</v>
      </c>
      <c r="Z55" s="196">
        <v>29.69</v>
      </c>
      <c r="AA55" s="196">
        <v>19.989999999999998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18.05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13.69</v>
      </c>
      <c r="E56" s="196">
        <v>0</v>
      </c>
      <c r="F56" s="196">
        <v>5.46</v>
      </c>
      <c r="G56" s="196">
        <v>15.99</v>
      </c>
      <c r="H56" s="196">
        <v>0</v>
      </c>
      <c r="I56" s="196">
        <v>7.06</v>
      </c>
      <c r="J56" s="196">
        <v>21.52</v>
      </c>
      <c r="K56" s="196">
        <v>7.39</v>
      </c>
      <c r="L56" s="196">
        <v>175.35</v>
      </c>
      <c r="M56" s="196">
        <v>1.01</v>
      </c>
      <c r="N56" s="196">
        <v>0.73</v>
      </c>
      <c r="O56" s="196">
        <v>0</v>
      </c>
      <c r="P56" s="196">
        <v>1.71</v>
      </c>
      <c r="Q56" s="196">
        <v>0.36</v>
      </c>
      <c r="R56" s="196">
        <v>0.52</v>
      </c>
      <c r="S56" s="196">
        <v>4.26</v>
      </c>
      <c r="T56" s="196">
        <v>0</v>
      </c>
      <c r="U56" s="196">
        <v>0.85</v>
      </c>
      <c r="V56" s="196">
        <v>0.25</v>
      </c>
      <c r="W56" s="196">
        <v>0.56999999999999995</v>
      </c>
      <c r="X56" s="196">
        <v>2.06</v>
      </c>
      <c r="Y56" s="196">
        <v>0</v>
      </c>
      <c r="Z56" s="196">
        <v>3.12</v>
      </c>
      <c r="AA56" s="196">
        <v>19.989999999999998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18.05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13.69</v>
      </c>
      <c r="E57" s="196">
        <v>0</v>
      </c>
      <c r="F57" s="196">
        <v>5.46</v>
      </c>
      <c r="G57" s="196">
        <v>15.99</v>
      </c>
      <c r="H57" s="196">
        <v>0</v>
      </c>
      <c r="I57" s="196">
        <v>7.06</v>
      </c>
      <c r="J57" s="196">
        <v>21.52</v>
      </c>
      <c r="K57" s="196">
        <v>7.39</v>
      </c>
      <c r="L57" s="196">
        <v>178.23</v>
      </c>
      <c r="M57" s="196">
        <v>1.01</v>
      </c>
      <c r="N57" s="196">
        <v>0.73</v>
      </c>
      <c r="O57" s="196">
        <v>0</v>
      </c>
      <c r="P57" s="196">
        <v>1.71</v>
      </c>
      <c r="Q57" s="196">
        <v>0.13</v>
      </c>
      <c r="R57" s="196">
        <v>0.52</v>
      </c>
      <c r="S57" s="196">
        <v>0.33</v>
      </c>
      <c r="T57" s="196">
        <v>0</v>
      </c>
      <c r="U57" s="196">
        <v>0.85</v>
      </c>
      <c r="V57" s="196">
        <v>0.25</v>
      </c>
      <c r="W57" s="196">
        <v>0.56999999999999995</v>
      </c>
      <c r="X57" s="196">
        <v>2.06</v>
      </c>
      <c r="Y57" s="196">
        <v>0</v>
      </c>
      <c r="Z57" s="196">
        <v>3.12</v>
      </c>
      <c r="AA57" s="196">
        <v>1.1100000000000001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18.05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13.69</v>
      </c>
      <c r="E58" s="196">
        <v>0</v>
      </c>
      <c r="F58" s="196">
        <v>5.46</v>
      </c>
      <c r="G58" s="196">
        <v>15.99</v>
      </c>
      <c r="H58" s="196">
        <v>0</v>
      </c>
      <c r="I58" s="196">
        <v>7.06</v>
      </c>
      <c r="J58" s="196">
        <v>21.52</v>
      </c>
      <c r="K58" s="196">
        <v>7.39</v>
      </c>
      <c r="L58" s="196">
        <v>143.66999999999999</v>
      </c>
      <c r="M58" s="196">
        <v>1.01</v>
      </c>
      <c r="N58" s="196">
        <v>0.73</v>
      </c>
      <c r="O58" s="196">
        <v>0</v>
      </c>
      <c r="P58" s="196">
        <v>1.71</v>
      </c>
      <c r="Q58" s="196">
        <v>0.13</v>
      </c>
      <c r="R58" s="196">
        <v>0.52</v>
      </c>
      <c r="S58" s="196">
        <v>0.33</v>
      </c>
      <c r="T58" s="196">
        <v>0</v>
      </c>
      <c r="U58" s="196">
        <v>0.85</v>
      </c>
      <c r="V58" s="196">
        <v>0.25</v>
      </c>
      <c r="W58" s="196">
        <v>0.56999999999999995</v>
      </c>
      <c r="X58" s="196">
        <v>2.06</v>
      </c>
      <c r="Y58" s="196">
        <v>0</v>
      </c>
      <c r="Z58" s="196">
        <v>3.12</v>
      </c>
      <c r="AA58" s="196">
        <v>1.1100000000000001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18.05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13.69</v>
      </c>
      <c r="E59" s="196">
        <v>0</v>
      </c>
      <c r="F59" s="196">
        <v>5.46</v>
      </c>
      <c r="G59" s="196">
        <v>15.99</v>
      </c>
      <c r="H59" s="196">
        <v>0</v>
      </c>
      <c r="I59" s="196">
        <v>7.06</v>
      </c>
      <c r="J59" s="196">
        <v>21.52</v>
      </c>
      <c r="K59" s="196">
        <v>7.39</v>
      </c>
      <c r="L59" s="196">
        <v>128.31</v>
      </c>
      <c r="M59" s="196">
        <v>1.01</v>
      </c>
      <c r="N59" s="196">
        <v>0.73</v>
      </c>
      <c r="O59" s="196">
        <v>0</v>
      </c>
      <c r="P59" s="196">
        <v>1.71</v>
      </c>
      <c r="Q59" s="196">
        <v>0.13</v>
      </c>
      <c r="R59" s="196">
        <v>0.52</v>
      </c>
      <c r="S59" s="196">
        <v>0.33</v>
      </c>
      <c r="T59" s="196">
        <v>0</v>
      </c>
      <c r="U59" s="196">
        <v>0.85</v>
      </c>
      <c r="V59" s="196">
        <v>0.25</v>
      </c>
      <c r="W59" s="196">
        <v>0.56999999999999995</v>
      </c>
      <c r="X59" s="196">
        <v>2.06</v>
      </c>
      <c r="Y59" s="196">
        <v>0</v>
      </c>
      <c r="Z59" s="196">
        <v>3.12</v>
      </c>
      <c r="AA59" s="196">
        <v>1.1100000000000001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18.05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13.69</v>
      </c>
      <c r="E60" s="196">
        <v>0</v>
      </c>
      <c r="F60" s="196">
        <v>5.46</v>
      </c>
      <c r="G60" s="196">
        <v>15.99</v>
      </c>
      <c r="H60" s="196">
        <v>0</v>
      </c>
      <c r="I60" s="196">
        <v>7.06</v>
      </c>
      <c r="J60" s="196">
        <v>21.52</v>
      </c>
      <c r="K60" s="196">
        <v>7.39</v>
      </c>
      <c r="L60" s="196">
        <v>98.55</v>
      </c>
      <c r="M60" s="196">
        <v>1.01</v>
      </c>
      <c r="N60" s="196">
        <v>0.73</v>
      </c>
      <c r="O60" s="196">
        <v>0</v>
      </c>
      <c r="P60" s="196">
        <v>1.71</v>
      </c>
      <c r="Q60" s="196">
        <v>0.13</v>
      </c>
      <c r="R60" s="196">
        <v>0.52</v>
      </c>
      <c r="S60" s="196">
        <v>0.33</v>
      </c>
      <c r="T60" s="196">
        <v>0</v>
      </c>
      <c r="U60" s="196">
        <v>0.85</v>
      </c>
      <c r="V60" s="196">
        <v>0.25</v>
      </c>
      <c r="W60" s="196">
        <v>0.56999999999999995</v>
      </c>
      <c r="X60" s="196">
        <v>2.06</v>
      </c>
      <c r="Y60" s="196">
        <v>0</v>
      </c>
      <c r="Z60" s="196">
        <v>3.12</v>
      </c>
      <c r="AA60" s="196">
        <v>1.1100000000000001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18.05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13.69</v>
      </c>
      <c r="E61" s="196">
        <v>0</v>
      </c>
      <c r="F61" s="196">
        <v>5.46</v>
      </c>
      <c r="G61" s="196">
        <v>15.99</v>
      </c>
      <c r="H61" s="196">
        <v>0</v>
      </c>
      <c r="I61" s="196">
        <v>7.06</v>
      </c>
      <c r="J61" s="196">
        <v>21.52</v>
      </c>
      <c r="K61" s="196">
        <v>7.39</v>
      </c>
      <c r="L61" s="196">
        <v>98.55</v>
      </c>
      <c r="M61" s="196">
        <v>1.01</v>
      </c>
      <c r="N61" s="196">
        <v>0.73</v>
      </c>
      <c r="O61" s="196">
        <v>0</v>
      </c>
      <c r="P61" s="196">
        <v>1.71</v>
      </c>
      <c r="Q61" s="196">
        <v>0.13</v>
      </c>
      <c r="R61" s="196">
        <v>0.52</v>
      </c>
      <c r="S61" s="196">
        <v>0.33</v>
      </c>
      <c r="T61" s="196">
        <v>0</v>
      </c>
      <c r="U61" s="196">
        <v>0.85</v>
      </c>
      <c r="V61" s="196">
        <v>0.25</v>
      </c>
      <c r="W61" s="196">
        <v>0.56999999999999995</v>
      </c>
      <c r="X61" s="196">
        <v>2.06</v>
      </c>
      <c r="Y61" s="196">
        <v>0</v>
      </c>
      <c r="Z61" s="196">
        <v>3.12</v>
      </c>
      <c r="AA61" s="196">
        <v>1.1100000000000001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18.05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13.69</v>
      </c>
      <c r="E62" s="196">
        <v>0</v>
      </c>
      <c r="F62" s="196">
        <v>5.46</v>
      </c>
      <c r="G62" s="196">
        <v>15.99</v>
      </c>
      <c r="H62" s="196">
        <v>0</v>
      </c>
      <c r="I62" s="196">
        <v>7.06</v>
      </c>
      <c r="J62" s="196">
        <v>21.52</v>
      </c>
      <c r="K62" s="196">
        <v>0.37</v>
      </c>
      <c r="L62" s="196">
        <v>23.2</v>
      </c>
      <c r="M62" s="196">
        <v>1.01</v>
      </c>
      <c r="N62" s="196">
        <v>0.73</v>
      </c>
      <c r="O62" s="196">
        <v>0</v>
      </c>
      <c r="P62" s="196">
        <v>1.71</v>
      </c>
      <c r="Q62" s="196">
        <v>0.13</v>
      </c>
      <c r="R62" s="196">
        <v>0.52</v>
      </c>
      <c r="S62" s="196">
        <v>0.33</v>
      </c>
      <c r="T62" s="196">
        <v>0</v>
      </c>
      <c r="U62" s="196">
        <v>0.85</v>
      </c>
      <c r="V62" s="196">
        <v>0.25</v>
      </c>
      <c r="W62" s="196">
        <v>0.56999999999999995</v>
      </c>
      <c r="X62" s="196">
        <v>2.06</v>
      </c>
      <c r="Y62" s="196">
        <v>0</v>
      </c>
      <c r="Z62" s="196">
        <v>3.12</v>
      </c>
      <c r="AA62" s="196">
        <v>1.1100000000000001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13.69</v>
      </c>
      <c r="E63" s="196">
        <v>0</v>
      </c>
      <c r="F63" s="196">
        <v>5.46</v>
      </c>
      <c r="G63" s="196">
        <v>15.99</v>
      </c>
      <c r="H63" s="196">
        <v>0</v>
      </c>
      <c r="I63" s="196">
        <v>7.06</v>
      </c>
      <c r="J63" s="196">
        <v>21.52</v>
      </c>
      <c r="K63" s="196">
        <v>7.39</v>
      </c>
      <c r="L63" s="196">
        <v>98.55</v>
      </c>
      <c r="M63" s="196">
        <v>1.01</v>
      </c>
      <c r="N63" s="196">
        <v>0.73</v>
      </c>
      <c r="O63" s="196">
        <v>0</v>
      </c>
      <c r="P63" s="196">
        <v>1.71</v>
      </c>
      <c r="Q63" s="196">
        <v>0.13</v>
      </c>
      <c r="R63" s="196">
        <v>0.52</v>
      </c>
      <c r="S63" s="196">
        <v>0.33</v>
      </c>
      <c r="T63" s="196">
        <v>0</v>
      </c>
      <c r="U63" s="196">
        <v>0.85</v>
      </c>
      <c r="V63" s="196">
        <v>0.25</v>
      </c>
      <c r="W63" s="196">
        <v>0.56999999999999995</v>
      </c>
      <c r="X63" s="196">
        <v>2.06</v>
      </c>
      <c r="Y63" s="196">
        <v>0</v>
      </c>
      <c r="Z63" s="196">
        <v>3.12</v>
      </c>
      <c r="AA63" s="196">
        <v>1.1100000000000001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18.05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13.69</v>
      </c>
      <c r="E64" s="196">
        <v>0</v>
      </c>
      <c r="F64" s="196">
        <v>5.46</v>
      </c>
      <c r="G64" s="196">
        <v>15.99</v>
      </c>
      <c r="H64" s="196">
        <v>0</v>
      </c>
      <c r="I64" s="196">
        <v>7.06</v>
      </c>
      <c r="J64" s="196">
        <v>21.52</v>
      </c>
      <c r="K64" s="196">
        <v>7.39</v>
      </c>
      <c r="L64" s="196">
        <v>98.55</v>
      </c>
      <c r="M64" s="196">
        <v>1.01</v>
      </c>
      <c r="N64" s="196">
        <v>0.73</v>
      </c>
      <c r="O64" s="196">
        <v>0</v>
      </c>
      <c r="P64" s="196">
        <v>1.71</v>
      </c>
      <c r="Q64" s="196">
        <v>0.13</v>
      </c>
      <c r="R64" s="196">
        <v>0.52</v>
      </c>
      <c r="S64" s="196">
        <v>0.33</v>
      </c>
      <c r="T64" s="196">
        <v>0</v>
      </c>
      <c r="U64" s="196">
        <v>0.85</v>
      </c>
      <c r="V64" s="196">
        <v>0.25</v>
      </c>
      <c r="W64" s="196">
        <v>0.56999999999999995</v>
      </c>
      <c r="X64" s="196">
        <v>2.06</v>
      </c>
      <c r="Y64" s="196">
        <v>0</v>
      </c>
      <c r="Z64" s="196">
        <v>3.12</v>
      </c>
      <c r="AA64" s="196">
        <v>1.1100000000000001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18.05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13.69</v>
      </c>
      <c r="E65" s="196">
        <v>0</v>
      </c>
      <c r="F65" s="196">
        <v>5.46</v>
      </c>
      <c r="G65" s="196">
        <v>15.99</v>
      </c>
      <c r="H65" s="196">
        <v>0</v>
      </c>
      <c r="I65" s="196">
        <v>7.06</v>
      </c>
      <c r="J65" s="196">
        <v>21.52</v>
      </c>
      <c r="K65" s="196">
        <v>0.37</v>
      </c>
      <c r="L65" s="196">
        <v>23.2</v>
      </c>
      <c r="M65" s="196">
        <v>1.01</v>
      </c>
      <c r="N65" s="196">
        <v>0.73</v>
      </c>
      <c r="O65" s="196">
        <v>0</v>
      </c>
      <c r="P65" s="196">
        <v>1.71</v>
      </c>
      <c r="Q65" s="196">
        <v>0.13</v>
      </c>
      <c r="R65" s="196">
        <v>0.52</v>
      </c>
      <c r="S65" s="196">
        <v>0.33</v>
      </c>
      <c r="T65" s="196">
        <v>0</v>
      </c>
      <c r="U65" s="196">
        <v>0.85</v>
      </c>
      <c r="V65" s="196">
        <v>0.25</v>
      </c>
      <c r="W65" s="196">
        <v>0.56999999999999995</v>
      </c>
      <c r="X65" s="196">
        <v>2.06</v>
      </c>
      <c r="Y65" s="196">
        <v>0</v>
      </c>
      <c r="Z65" s="196">
        <v>3.12</v>
      </c>
      <c r="AA65" s="196">
        <v>1.1100000000000001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13.69</v>
      </c>
      <c r="E66" s="196">
        <v>0</v>
      </c>
      <c r="F66" s="196">
        <v>5.46</v>
      </c>
      <c r="G66" s="196">
        <v>15.99</v>
      </c>
      <c r="H66" s="196">
        <v>0</v>
      </c>
      <c r="I66" s="196">
        <v>7.06</v>
      </c>
      <c r="J66" s="196">
        <v>21.52</v>
      </c>
      <c r="K66" s="196">
        <v>0.37</v>
      </c>
      <c r="L66" s="196">
        <v>23.2</v>
      </c>
      <c r="M66" s="196">
        <v>1.01</v>
      </c>
      <c r="N66" s="196">
        <v>0.73</v>
      </c>
      <c r="O66" s="196">
        <v>0</v>
      </c>
      <c r="P66" s="196">
        <v>1.71</v>
      </c>
      <c r="Q66" s="196">
        <v>0.13</v>
      </c>
      <c r="R66" s="196">
        <v>0.52</v>
      </c>
      <c r="S66" s="196">
        <v>0.33</v>
      </c>
      <c r="T66" s="196">
        <v>0</v>
      </c>
      <c r="U66" s="196">
        <v>0.85</v>
      </c>
      <c r="V66" s="196">
        <v>0.25</v>
      </c>
      <c r="W66" s="196">
        <v>0.56999999999999995</v>
      </c>
      <c r="X66" s="196">
        <v>2.06</v>
      </c>
      <c r="Y66" s="196">
        <v>0</v>
      </c>
      <c r="Z66" s="196">
        <v>3.12</v>
      </c>
      <c r="AA66" s="196">
        <v>1.1100000000000001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13.69</v>
      </c>
      <c r="E67" s="196">
        <v>0</v>
      </c>
      <c r="F67" s="196">
        <v>5.46</v>
      </c>
      <c r="G67" s="196">
        <v>15.99</v>
      </c>
      <c r="H67" s="196">
        <v>0</v>
      </c>
      <c r="I67" s="196">
        <v>7.06</v>
      </c>
      <c r="J67" s="196">
        <v>21.52</v>
      </c>
      <c r="K67" s="196">
        <v>0.37</v>
      </c>
      <c r="L67" s="196">
        <v>23.2</v>
      </c>
      <c r="M67" s="196">
        <v>1.01</v>
      </c>
      <c r="N67" s="196">
        <v>0.73</v>
      </c>
      <c r="O67" s="196">
        <v>0</v>
      </c>
      <c r="P67" s="196">
        <v>1.71</v>
      </c>
      <c r="Q67" s="196">
        <v>0.13</v>
      </c>
      <c r="R67" s="196">
        <v>0.52</v>
      </c>
      <c r="S67" s="196">
        <v>0.33</v>
      </c>
      <c r="T67" s="196">
        <v>0</v>
      </c>
      <c r="U67" s="196">
        <v>0.85</v>
      </c>
      <c r="V67" s="196">
        <v>0.25</v>
      </c>
      <c r="W67" s="196">
        <v>0.56999999999999995</v>
      </c>
      <c r="X67" s="196">
        <v>2.06</v>
      </c>
      <c r="Y67" s="196">
        <v>0</v>
      </c>
      <c r="Z67" s="196">
        <v>3.12</v>
      </c>
      <c r="AA67" s="196">
        <v>1.1100000000000001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13.69</v>
      </c>
      <c r="E68" s="196">
        <v>0</v>
      </c>
      <c r="F68" s="196">
        <v>5.46</v>
      </c>
      <c r="G68" s="196">
        <v>15.99</v>
      </c>
      <c r="H68" s="196">
        <v>0</v>
      </c>
      <c r="I68" s="196">
        <v>7.06</v>
      </c>
      <c r="J68" s="196">
        <v>21.52</v>
      </c>
      <c r="K68" s="196">
        <v>0.37</v>
      </c>
      <c r="L68" s="196">
        <v>23.2</v>
      </c>
      <c r="M68" s="196">
        <v>1.01</v>
      </c>
      <c r="N68" s="196">
        <v>0.73</v>
      </c>
      <c r="O68" s="196">
        <v>0</v>
      </c>
      <c r="P68" s="196">
        <v>1.71</v>
      </c>
      <c r="Q68" s="196">
        <v>0.13</v>
      </c>
      <c r="R68" s="196">
        <v>0.52</v>
      </c>
      <c r="S68" s="196">
        <v>0.33</v>
      </c>
      <c r="T68" s="196">
        <v>0</v>
      </c>
      <c r="U68" s="196">
        <v>0.85</v>
      </c>
      <c r="V68" s="196">
        <v>0.25</v>
      </c>
      <c r="W68" s="196">
        <v>0.56999999999999995</v>
      </c>
      <c r="X68" s="196">
        <v>2.06</v>
      </c>
      <c r="Y68" s="196">
        <v>0</v>
      </c>
      <c r="Z68" s="196">
        <v>3.12</v>
      </c>
      <c r="AA68" s="196">
        <v>1.1100000000000001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13.69</v>
      </c>
      <c r="E69" s="196">
        <v>0</v>
      </c>
      <c r="F69" s="196">
        <v>5.46</v>
      </c>
      <c r="G69" s="196">
        <v>15.99</v>
      </c>
      <c r="H69" s="196">
        <v>0</v>
      </c>
      <c r="I69" s="196">
        <v>7.06</v>
      </c>
      <c r="J69" s="196">
        <v>21.52</v>
      </c>
      <c r="K69" s="196">
        <v>0.37</v>
      </c>
      <c r="L69" s="196">
        <v>23.2</v>
      </c>
      <c r="M69" s="196">
        <v>1.01</v>
      </c>
      <c r="N69" s="196">
        <v>0.73</v>
      </c>
      <c r="O69" s="196">
        <v>0</v>
      </c>
      <c r="P69" s="196">
        <v>1.71</v>
      </c>
      <c r="Q69" s="196">
        <v>0.13</v>
      </c>
      <c r="R69" s="196">
        <v>0.52</v>
      </c>
      <c r="S69" s="196">
        <v>0.33</v>
      </c>
      <c r="T69" s="196">
        <v>0</v>
      </c>
      <c r="U69" s="196">
        <v>0.85</v>
      </c>
      <c r="V69" s="196">
        <v>0.25</v>
      </c>
      <c r="W69" s="196">
        <v>0.56999999999999995</v>
      </c>
      <c r="X69" s="196">
        <v>2.06</v>
      </c>
      <c r="Y69" s="196">
        <v>0</v>
      </c>
      <c r="Z69" s="196">
        <v>3.12</v>
      </c>
      <c r="AA69" s="196">
        <v>1.1100000000000001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13.69</v>
      </c>
      <c r="E70" s="196">
        <v>0</v>
      </c>
      <c r="F70" s="196">
        <v>5.46</v>
      </c>
      <c r="G70" s="196">
        <v>15.99</v>
      </c>
      <c r="H70" s="196">
        <v>0</v>
      </c>
      <c r="I70" s="196">
        <v>7.06</v>
      </c>
      <c r="J70" s="196">
        <v>21.52</v>
      </c>
      <c r="K70" s="196">
        <v>0.37</v>
      </c>
      <c r="L70" s="196">
        <v>23.2</v>
      </c>
      <c r="M70" s="196">
        <v>1.01</v>
      </c>
      <c r="N70" s="196">
        <v>0.73</v>
      </c>
      <c r="O70" s="196">
        <v>0</v>
      </c>
      <c r="P70" s="196">
        <v>1.71</v>
      </c>
      <c r="Q70" s="196">
        <v>0.13</v>
      </c>
      <c r="R70" s="196">
        <v>0.52</v>
      </c>
      <c r="S70" s="196">
        <v>0.33</v>
      </c>
      <c r="T70" s="196">
        <v>0</v>
      </c>
      <c r="U70" s="196">
        <v>0.85</v>
      </c>
      <c r="V70" s="196">
        <v>0.25</v>
      </c>
      <c r="W70" s="196">
        <v>0.56999999999999995</v>
      </c>
      <c r="X70" s="196">
        <v>2.06</v>
      </c>
      <c r="Y70" s="196">
        <v>0</v>
      </c>
      <c r="Z70" s="196">
        <v>3.12</v>
      </c>
      <c r="AA70" s="196">
        <v>1.1100000000000001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13.69</v>
      </c>
      <c r="E71" s="196">
        <v>0</v>
      </c>
      <c r="F71" s="196">
        <v>5.5</v>
      </c>
      <c r="G71" s="196">
        <v>15.99</v>
      </c>
      <c r="H71" s="196">
        <v>0</v>
      </c>
      <c r="I71" s="196">
        <v>7.06</v>
      </c>
      <c r="J71" s="196">
        <v>21.52</v>
      </c>
      <c r="K71" s="196">
        <v>0.37</v>
      </c>
      <c r="L71" s="196">
        <v>23.2</v>
      </c>
      <c r="M71" s="196">
        <v>1.01</v>
      </c>
      <c r="N71" s="196">
        <v>0.73</v>
      </c>
      <c r="O71" s="196">
        <v>0</v>
      </c>
      <c r="P71" s="196">
        <v>1.71</v>
      </c>
      <c r="Q71" s="196">
        <v>0.13</v>
      </c>
      <c r="R71" s="196">
        <v>0.52</v>
      </c>
      <c r="S71" s="196">
        <v>0.33</v>
      </c>
      <c r="T71" s="196">
        <v>0</v>
      </c>
      <c r="U71" s="196">
        <v>0.85</v>
      </c>
      <c r="V71" s="196">
        <v>0.25</v>
      </c>
      <c r="W71" s="196">
        <v>0.56999999999999995</v>
      </c>
      <c r="X71" s="196">
        <v>2.06</v>
      </c>
      <c r="Y71" s="196">
        <v>0</v>
      </c>
      <c r="Z71" s="196">
        <v>3.12</v>
      </c>
      <c r="AA71" s="196">
        <v>1.1100000000000001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13.69</v>
      </c>
      <c r="E72" s="196">
        <v>0</v>
      </c>
      <c r="F72" s="196">
        <v>5.5</v>
      </c>
      <c r="G72" s="196">
        <v>15.99</v>
      </c>
      <c r="H72" s="196">
        <v>0</v>
      </c>
      <c r="I72" s="196">
        <v>7.06</v>
      </c>
      <c r="J72" s="196">
        <v>21.52</v>
      </c>
      <c r="K72" s="196">
        <v>0.37</v>
      </c>
      <c r="L72" s="196">
        <v>23.2</v>
      </c>
      <c r="M72" s="196">
        <v>1.01</v>
      </c>
      <c r="N72" s="196">
        <v>0.73</v>
      </c>
      <c r="O72" s="196">
        <v>0</v>
      </c>
      <c r="P72" s="196">
        <v>1.71</v>
      </c>
      <c r="Q72" s="196">
        <v>0.13</v>
      </c>
      <c r="R72" s="196">
        <v>0.52</v>
      </c>
      <c r="S72" s="196">
        <v>0.33</v>
      </c>
      <c r="T72" s="196">
        <v>0</v>
      </c>
      <c r="U72" s="196">
        <v>0.85</v>
      </c>
      <c r="V72" s="196">
        <v>0.25</v>
      </c>
      <c r="W72" s="196">
        <v>0.56999999999999995</v>
      </c>
      <c r="X72" s="196">
        <v>2.06</v>
      </c>
      <c r="Y72" s="196">
        <v>0</v>
      </c>
      <c r="Z72" s="196">
        <v>3.12</v>
      </c>
      <c r="AA72" s="196">
        <v>1.1100000000000001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13.69</v>
      </c>
      <c r="E73" s="196">
        <v>0</v>
      </c>
      <c r="F73" s="196">
        <v>5.5</v>
      </c>
      <c r="G73" s="196">
        <v>15.99</v>
      </c>
      <c r="H73" s="196">
        <v>0</v>
      </c>
      <c r="I73" s="196">
        <v>7.06</v>
      </c>
      <c r="J73" s="196">
        <v>21.52</v>
      </c>
      <c r="K73" s="196">
        <v>0.37</v>
      </c>
      <c r="L73" s="196">
        <v>23.2</v>
      </c>
      <c r="M73" s="196">
        <v>1.01</v>
      </c>
      <c r="N73" s="196">
        <v>0.73</v>
      </c>
      <c r="O73" s="196">
        <v>0</v>
      </c>
      <c r="P73" s="196">
        <v>1.71</v>
      </c>
      <c r="Q73" s="196">
        <v>0.13</v>
      </c>
      <c r="R73" s="196">
        <v>0.52</v>
      </c>
      <c r="S73" s="196">
        <v>0.33</v>
      </c>
      <c r="T73" s="196">
        <v>0</v>
      </c>
      <c r="U73" s="196">
        <v>0.85</v>
      </c>
      <c r="V73" s="196">
        <v>0.25</v>
      </c>
      <c r="W73" s="196">
        <v>0.56999999999999995</v>
      </c>
      <c r="X73" s="196">
        <v>2.06</v>
      </c>
      <c r="Y73" s="196">
        <v>0</v>
      </c>
      <c r="Z73" s="196">
        <v>3.12</v>
      </c>
      <c r="AA73" s="196">
        <v>1.1100000000000001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13.69</v>
      </c>
      <c r="E74" s="196">
        <v>0</v>
      </c>
      <c r="F74" s="196">
        <v>5.5</v>
      </c>
      <c r="G74" s="196">
        <v>15.99</v>
      </c>
      <c r="H74" s="196">
        <v>0</v>
      </c>
      <c r="I74" s="196">
        <v>7.06</v>
      </c>
      <c r="J74" s="196">
        <v>21.52</v>
      </c>
      <c r="K74" s="196">
        <v>0.37</v>
      </c>
      <c r="L74" s="196">
        <v>23.2</v>
      </c>
      <c r="M74" s="196">
        <v>1.01</v>
      </c>
      <c r="N74" s="196">
        <v>0.73</v>
      </c>
      <c r="O74" s="196">
        <v>0</v>
      </c>
      <c r="P74" s="196">
        <v>1.71</v>
      </c>
      <c r="Q74" s="196">
        <v>0.13</v>
      </c>
      <c r="R74" s="196">
        <v>0.52</v>
      </c>
      <c r="S74" s="196">
        <v>0.33</v>
      </c>
      <c r="T74" s="196">
        <v>0</v>
      </c>
      <c r="U74" s="196">
        <v>0.85</v>
      </c>
      <c r="V74" s="196">
        <v>0.25</v>
      </c>
      <c r="W74" s="196">
        <v>0.56999999999999995</v>
      </c>
      <c r="X74" s="196">
        <v>2.06</v>
      </c>
      <c r="Y74" s="196">
        <v>0</v>
      </c>
      <c r="Z74" s="196">
        <v>3.12</v>
      </c>
      <c r="AA74" s="196">
        <v>1.1100000000000001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13.69</v>
      </c>
      <c r="E75" s="196">
        <v>0</v>
      </c>
      <c r="F75" s="196">
        <v>5.5</v>
      </c>
      <c r="G75" s="196">
        <v>15.99</v>
      </c>
      <c r="H75" s="196">
        <v>0</v>
      </c>
      <c r="I75" s="196">
        <v>7.06</v>
      </c>
      <c r="J75" s="196">
        <v>21.52</v>
      </c>
      <c r="K75" s="196">
        <v>0.37</v>
      </c>
      <c r="L75" s="196">
        <v>21.56</v>
      </c>
      <c r="M75" s="196">
        <v>1.01</v>
      </c>
      <c r="N75" s="196">
        <v>0.73</v>
      </c>
      <c r="O75" s="196">
        <v>0</v>
      </c>
      <c r="P75" s="196">
        <v>1.71</v>
      </c>
      <c r="Q75" s="196">
        <v>0.13</v>
      </c>
      <c r="R75" s="196">
        <v>0.52</v>
      </c>
      <c r="S75" s="196">
        <v>0.33</v>
      </c>
      <c r="T75" s="196">
        <v>0</v>
      </c>
      <c r="U75" s="196">
        <v>0.85</v>
      </c>
      <c r="V75" s="196">
        <v>0.25</v>
      </c>
      <c r="W75" s="196">
        <v>0.56999999999999995</v>
      </c>
      <c r="X75" s="196">
        <v>2.06</v>
      </c>
      <c r="Y75" s="196">
        <v>0</v>
      </c>
      <c r="Z75" s="196">
        <v>3.12</v>
      </c>
      <c r="AA75" s="196">
        <v>1.1100000000000001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13.69</v>
      </c>
      <c r="E76" s="196">
        <v>0</v>
      </c>
      <c r="F76" s="196">
        <v>5.5</v>
      </c>
      <c r="G76" s="196">
        <v>15.99</v>
      </c>
      <c r="H76" s="196">
        <v>0</v>
      </c>
      <c r="I76" s="196">
        <v>7.06</v>
      </c>
      <c r="J76" s="196">
        <v>21.52</v>
      </c>
      <c r="K76" s="196">
        <v>0.37</v>
      </c>
      <c r="L76" s="196">
        <v>19.899999999999999</v>
      </c>
      <c r="M76" s="196">
        <v>1.01</v>
      </c>
      <c r="N76" s="196">
        <v>0.73</v>
      </c>
      <c r="O76" s="196">
        <v>0</v>
      </c>
      <c r="P76" s="196">
        <v>1.71</v>
      </c>
      <c r="Q76" s="196">
        <v>0.13</v>
      </c>
      <c r="R76" s="196">
        <v>0.52</v>
      </c>
      <c r="S76" s="196">
        <v>0.33</v>
      </c>
      <c r="T76" s="196">
        <v>0</v>
      </c>
      <c r="U76" s="196">
        <v>0.85</v>
      </c>
      <c r="V76" s="196">
        <v>0.25</v>
      </c>
      <c r="W76" s="196">
        <v>0.56999999999999995</v>
      </c>
      <c r="X76" s="196">
        <v>2.06</v>
      </c>
      <c r="Y76" s="196">
        <v>0</v>
      </c>
      <c r="Z76" s="196">
        <v>3.12</v>
      </c>
      <c r="AA76" s="196">
        <v>1.1100000000000001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13.85</v>
      </c>
      <c r="E77" s="196">
        <v>0</v>
      </c>
      <c r="F77" s="196">
        <v>5.5</v>
      </c>
      <c r="G77" s="196">
        <v>15.99</v>
      </c>
      <c r="H77" s="196">
        <v>0</v>
      </c>
      <c r="I77" s="196">
        <v>7.06</v>
      </c>
      <c r="J77" s="196">
        <v>21.52</v>
      </c>
      <c r="K77" s="196">
        <v>0.37</v>
      </c>
      <c r="L77" s="196">
        <v>19.899999999999999</v>
      </c>
      <c r="M77" s="196">
        <v>1.01</v>
      </c>
      <c r="N77" s="196">
        <v>0.73</v>
      </c>
      <c r="O77" s="196">
        <v>0</v>
      </c>
      <c r="P77" s="196">
        <v>1.71</v>
      </c>
      <c r="Q77" s="196">
        <v>0.13</v>
      </c>
      <c r="R77" s="196">
        <v>0.52</v>
      </c>
      <c r="S77" s="196">
        <v>0.33</v>
      </c>
      <c r="T77" s="196">
        <v>0</v>
      </c>
      <c r="U77" s="196">
        <v>0.85</v>
      </c>
      <c r="V77" s="196">
        <v>0.25</v>
      </c>
      <c r="W77" s="196">
        <v>0.56999999999999995</v>
      </c>
      <c r="X77" s="196">
        <v>2.06</v>
      </c>
      <c r="Y77" s="196">
        <v>0</v>
      </c>
      <c r="Z77" s="196">
        <v>3.12</v>
      </c>
      <c r="AA77" s="196">
        <v>1.1100000000000001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13.85</v>
      </c>
      <c r="E78" s="196">
        <v>0</v>
      </c>
      <c r="F78" s="196">
        <v>5.5</v>
      </c>
      <c r="G78" s="196">
        <v>15.99</v>
      </c>
      <c r="H78" s="196">
        <v>0</v>
      </c>
      <c r="I78" s="196">
        <v>7.06</v>
      </c>
      <c r="J78" s="196">
        <v>21.52</v>
      </c>
      <c r="K78" s="196">
        <v>0.37</v>
      </c>
      <c r="L78" s="196">
        <v>19.899999999999999</v>
      </c>
      <c r="M78" s="196">
        <v>1.01</v>
      </c>
      <c r="N78" s="196">
        <v>0.73</v>
      </c>
      <c r="O78" s="196">
        <v>0</v>
      </c>
      <c r="P78" s="196">
        <v>1.71</v>
      </c>
      <c r="Q78" s="196">
        <v>0.13</v>
      </c>
      <c r="R78" s="196">
        <v>0.52</v>
      </c>
      <c r="S78" s="196">
        <v>0.33</v>
      </c>
      <c r="T78" s="196">
        <v>0</v>
      </c>
      <c r="U78" s="196">
        <v>0.85</v>
      </c>
      <c r="V78" s="196">
        <v>0.25</v>
      </c>
      <c r="W78" s="196">
        <v>0.56999999999999995</v>
      </c>
      <c r="X78" s="196">
        <v>2.06</v>
      </c>
      <c r="Y78" s="196">
        <v>0</v>
      </c>
      <c r="Z78" s="196">
        <v>3.12</v>
      </c>
      <c r="AA78" s="196">
        <v>1.1100000000000001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13.85</v>
      </c>
      <c r="E79" s="196">
        <v>0</v>
      </c>
      <c r="F79" s="196">
        <v>5.5</v>
      </c>
      <c r="G79" s="196">
        <v>15.99</v>
      </c>
      <c r="H79" s="196">
        <v>0</v>
      </c>
      <c r="I79" s="196">
        <v>7.06</v>
      </c>
      <c r="J79" s="196">
        <v>21.52</v>
      </c>
      <c r="K79" s="196">
        <v>0.37</v>
      </c>
      <c r="L79" s="196">
        <v>19.899999999999999</v>
      </c>
      <c r="M79" s="196">
        <v>1.01</v>
      </c>
      <c r="N79" s="196">
        <v>0.73</v>
      </c>
      <c r="O79" s="196">
        <v>0</v>
      </c>
      <c r="P79" s="196">
        <v>1.71</v>
      </c>
      <c r="Q79" s="196">
        <v>0.13</v>
      </c>
      <c r="R79" s="196">
        <v>0.52</v>
      </c>
      <c r="S79" s="196">
        <v>0.33</v>
      </c>
      <c r="T79" s="196">
        <v>0</v>
      </c>
      <c r="U79" s="196">
        <v>0.85</v>
      </c>
      <c r="V79" s="196">
        <v>0.25</v>
      </c>
      <c r="W79" s="196">
        <v>0.56999999999999995</v>
      </c>
      <c r="X79" s="196">
        <v>2.06</v>
      </c>
      <c r="Y79" s="196">
        <v>0</v>
      </c>
      <c r="Z79" s="196">
        <v>3.12</v>
      </c>
      <c r="AA79" s="196">
        <v>1.1100000000000001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13.85</v>
      </c>
      <c r="E80" s="196">
        <v>0</v>
      </c>
      <c r="F80" s="196">
        <v>5.5</v>
      </c>
      <c r="G80" s="196">
        <v>15.99</v>
      </c>
      <c r="H80" s="196">
        <v>0</v>
      </c>
      <c r="I80" s="196">
        <v>7.06</v>
      </c>
      <c r="J80" s="196">
        <v>21.52</v>
      </c>
      <c r="K80" s="196">
        <v>0.37</v>
      </c>
      <c r="L80" s="196">
        <v>19.899999999999999</v>
      </c>
      <c r="M80" s="196">
        <v>1.01</v>
      </c>
      <c r="N80" s="196">
        <v>0.73</v>
      </c>
      <c r="O80" s="196">
        <v>0</v>
      </c>
      <c r="P80" s="196">
        <v>1.71</v>
      </c>
      <c r="Q80" s="196">
        <v>0.13</v>
      </c>
      <c r="R80" s="196">
        <v>0.52</v>
      </c>
      <c r="S80" s="196">
        <v>0.33</v>
      </c>
      <c r="T80" s="196">
        <v>0</v>
      </c>
      <c r="U80" s="196">
        <v>0.85</v>
      </c>
      <c r="V80" s="196">
        <v>0.25</v>
      </c>
      <c r="W80" s="196">
        <v>0.56999999999999995</v>
      </c>
      <c r="X80" s="196">
        <v>2.06</v>
      </c>
      <c r="Y80" s="196">
        <v>0</v>
      </c>
      <c r="Z80" s="196">
        <v>3.12</v>
      </c>
      <c r="AA80" s="196">
        <v>1.1100000000000001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13.85</v>
      </c>
      <c r="E81" s="196">
        <v>0</v>
      </c>
      <c r="F81" s="196">
        <v>5.5</v>
      </c>
      <c r="G81" s="196">
        <v>15.99</v>
      </c>
      <c r="H81" s="196">
        <v>0</v>
      </c>
      <c r="I81" s="196">
        <v>7.06</v>
      </c>
      <c r="J81" s="196">
        <v>21.52</v>
      </c>
      <c r="K81" s="196">
        <v>0.37</v>
      </c>
      <c r="L81" s="196">
        <v>19.5</v>
      </c>
      <c r="M81" s="196">
        <v>1.01</v>
      </c>
      <c r="N81" s="196">
        <v>0.73</v>
      </c>
      <c r="O81" s="196">
        <v>0</v>
      </c>
      <c r="P81" s="196">
        <v>1.71</v>
      </c>
      <c r="Q81" s="196">
        <v>0.13</v>
      </c>
      <c r="R81" s="196">
        <v>0.52</v>
      </c>
      <c r="S81" s="196">
        <v>0.33</v>
      </c>
      <c r="T81" s="196">
        <v>0</v>
      </c>
      <c r="U81" s="196">
        <v>0.85</v>
      </c>
      <c r="V81" s="196">
        <v>0.25</v>
      </c>
      <c r="W81" s="196">
        <v>0.56999999999999995</v>
      </c>
      <c r="X81" s="196">
        <v>2.06</v>
      </c>
      <c r="Y81" s="196">
        <v>0</v>
      </c>
      <c r="Z81" s="196">
        <v>3.12</v>
      </c>
      <c r="AA81" s="196">
        <v>1.1100000000000001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13.85</v>
      </c>
      <c r="E82" s="196">
        <v>0</v>
      </c>
      <c r="F82" s="196">
        <v>5.5</v>
      </c>
      <c r="G82" s="196">
        <v>15.99</v>
      </c>
      <c r="H82" s="196">
        <v>0</v>
      </c>
      <c r="I82" s="196">
        <v>7.06</v>
      </c>
      <c r="J82" s="196">
        <v>21.52</v>
      </c>
      <c r="K82" s="196">
        <v>0.37</v>
      </c>
      <c r="L82" s="196">
        <v>19.5</v>
      </c>
      <c r="M82" s="196">
        <v>1.01</v>
      </c>
      <c r="N82" s="196">
        <v>0.73</v>
      </c>
      <c r="O82" s="196">
        <v>0</v>
      </c>
      <c r="P82" s="196">
        <v>1.71</v>
      </c>
      <c r="Q82" s="196">
        <v>0.13</v>
      </c>
      <c r="R82" s="196">
        <v>0.52</v>
      </c>
      <c r="S82" s="196">
        <v>0.33</v>
      </c>
      <c r="T82" s="196">
        <v>0</v>
      </c>
      <c r="U82" s="196">
        <v>0.85</v>
      </c>
      <c r="V82" s="196">
        <v>0.25</v>
      </c>
      <c r="W82" s="196">
        <v>0.56999999999999995</v>
      </c>
      <c r="X82" s="196">
        <v>2.06</v>
      </c>
      <c r="Y82" s="196">
        <v>0</v>
      </c>
      <c r="Z82" s="196">
        <v>3.12</v>
      </c>
      <c r="AA82" s="196">
        <v>1.1100000000000001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13.85</v>
      </c>
      <c r="E83" s="196">
        <v>0</v>
      </c>
      <c r="F83" s="196">
        <v>5.53</v>
      </c>
      <c r="G83" s="196">
        <v>15.99</v>
      </c>
      <c r="H83" s="196">
        <v>0</v>
      </c>
      <c r="I83" s="196">
        <v>7.06</v>
      </c>
      <c r="J83" s="196">
        <v>21.52</v>
      </c>
      <c r="K83" s="196">
        <v>0.37</v>
      </c>
      <c r="L83" s="196">
        <v>18.38</v>
      </c>
      <c r="M83" s="196">
        <v>1.01</v>
      </c>
      <c r="N83" s="196">
        <v>0.73</v>
      </c>
      <c r="O83" s="196">
        <v>0</v>
      </c>
      <c r="P83" s="196">
        <v>1.71</v>
      </c>
      <c r="Q83" s="196">
        <v>0.13</v>
      </c>
      <c r="R83" s="196">
        <v>0.52</v>
      </c>
      <c r="S83" s="196">
        <v>0.33</v>
      </c>
      <c r="T83" s="196">
        <v>0</v>
      </c>
      <c r="U83" s="196">
        <v>0.85</v>
      </c>
      <c r="V83" s="196">
        <v>0.25</v>
      </c>
      <c r="W83" s="196">
        <v>0.56999999999999995</v>
      </c>
      <c r="X83" s="196">
        <v>2.06</v>
      </c>
      <c r="Y83" s="196">
        <v>0</v>
      </c>
      <c r="Z83" s="196">
        <v>3.12</v>
      </c>
      <c r="AA83" s="196">
        <v>1.1100000000000001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14.01</v>
      </c>
      <c r="E84" s="196">
        <v>0</v>
      </c>
      <c r="F84" s="196">
        <v>5.53</v>
      </c>
      <c r="G84" s="196">
        <v>15.99</v>
      </c>
      <c r="H84" s="196">
        <v>0</v>
      </c>
      <c r="I84" s="196">
        <v>7.06</v>
      </c>
      <c r="J84" s="196">
        <v>21.52</v>
      </c>
      <c r="K84" s="196">
        <v>0.37</v>
      </c>
      <c r="L84" s="196">
        <v>18.38</v>
      </c>
      <c r="M84" s="196">
        <v>1.01</v>
      </c>
      <c r="N84" s="196">
        <v>0.73</v>
      </c>
      <c r="O84" s="196">
        <v>0</v>
      </c>
      <c r="P84" s="196">
        <v>1.71</v>
      </c>
      <c r="Q84" s="196">
        <v>0.13</v>
      </c>
      <c r="R84" s="196">
        <v>0.52</v>
      </c>
      <c r="S84" s="196">
        <v>0.33</v>
      </c>
      <c r="T84" s="196">
        <v>0</v>
      </c>
      <c r="U84" s="196">
        <v>0.85</v>
      </c>
      <c r="V84" s="196">
        <v>0.25</v>
      </c>
      <c r="W84" s="196">
        <v>0.56999999999999995</v>
      </c>
      <c r="X84" s="196">
        <v>2.06</v>
      </c>
      <c r="Y84" s="196">
        <v>0</v>
      </c>
      <c r="Z84" s="196">
        <v>3.12</v>
      </c>
      <c r="AA84" s="196">
        <v>1.1100000000000001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14.01</v>
      </c>
      <c r="E85" s="196">
        <v>0</v>
      </c>
      <c r="F85" s="196">
        <v>5.53</v>
      </c>
      <c r="G85" s="196">
        <v>15.99</v>
      </c>
      <c r="H85" s="196">
        <v>0</v>
      </c>
      <c r="I85" s="196">
        <v>7.06</v>
      </c>
      <c r="J85" s="196">
        <v>21.52</v>
      </c>
      <c r="K85" s="196">
        <v>0.37</v>
      </c>
      <c r="L85" s="196">
        <v>18.38</v>
      </c>
      <c r="M85" s="196">
        <v>1.01</v>
      </c>
      <c r="N85" s="196">
        <v>0.73</v>
      </c>
      <c r="O85" s="196">
        <v>0</v>
      </c>
      <c r="P85" s="196">
        <v>1.71</v>
      </c>
      <c r="Q85" s="196">
        <v>0.13</v>
      </c>
      <c r="R85" s="196">
        <v>0.52</v>
      </c>
      <c r="S85" s="196">
        <v>0.33</v>
      </c>
      <c r="T85" s="196">
        <v>0</v>
      </c>
      <c r="U85" s="196">
        <v>0.85</v>
      </c>
      <c r="V85" s="196">
        <v>0.25</v>
      </c>
      <c r="W85" s="196">
        <v>0.56999999999999995</v>
      </c>
      <c r="X85" s="196">
        <v>2.06</v>
      </c>
      <c r="Y85" s="196">
        <v>0</v>
      </c>
      <c r="Z85" s="196">
        <v>3.12</v>
      </c>
      <c r="AA85" s="196">
        <v>1.1100000000000001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14.01</v>
      </c>
      <c r="E86" s="196">
        <v>0</v>
      </c>
      <c r="F86" s="196">
        <v>5.53</v>
      </c>
      <c r="G86" s="196">
        <v>15.99</v>
      </c>
      <c r="H86" s="196">
        <v>0</v>
      </c>
      <c r="I86" s="196">
        <v>7.06</v>
      </c>
      <c r="J86" s="196">
        <v>21.52</v>
      </c>
      <c r="K86" s="196">
        <v>0.37</v>
      </c>
      <c r="L86" s="196">
        <v>18.38</v>
      </c>
      <c r="M86" s="196">
        <v>1.01</v>
      </c>
      <c r="N86" s="196">
        <v>0.73</v>
      </c>
      <c r="O86" s="196">
        <v>0</v>
      </c>
      <c r="P86" s="196">
        <v>1.71</v>
      </c>
      <c r="Q86" s="196">
        <v>0.13</v>
      </c>
      <c r="R86" s="196">
        <v>0.52</v>
      </c>
      <c r="S86" s="196">
        <v>0.33</v>
      </c>
      <c r="T86" s="196">
        <v>0</v>
      </c>
      <c r="U86" s="196">
        <v>0.85</v>
      </c>
      <c r="V86" s="196">
        <v>0.25</v>
      </c>
      <c r="W86" s="196">
        <v>0.56999999999999995</v>
      </c>
      <c r="X86" s="196">
        <v>2.06</v>
      </c>
      <c r="Y86" s="196">
        <v>0</v>
      </c>
      <c r="Z86" s="196">
        <v>3.12</v>
      </c>
      <c r="AA86" s="196">
        <v>1.1100000000000001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14.01</v>
      </c>
      <c r="E87" s="196">
        <v>0</v>
      </c>
      <c r="F87" s="196">
        <v>5.53</v>
      </c>
      <c r="G87" s="196">
        <v>15.99</v>
      </c>
      <c r="H87" s="196">
        <v>0</v>
      </c>
      <c r="I87" s="196">
        <v>7.06</v>
      </c>
      <c r="J87" s="196">
        <v>21.52</v>
      </c>
      <c r="K87" s="196">
        <v>0.37</v>
      </c>
      <c r="L87" s="196">
        <v>18.38</v>
      </c>
      <c r="M87" s="196">
        <v>1.01</v>
      </c>
      <c r="N87" s="196">
        <v>0.73</v>
      </c>
      <c r="O87" s="196">
        <v>0</v>
      </c>
      <c r="P87" s="196">
        <v>1.71</v>
      </c>
      <c r="Q87" s="196">
        <v>0.13</v>
      </c>
      <c r="R87" s="196">
        <v>0.52</v>
      </c>
      <c r="S87" s="196">
        <v>0.33</v>
      </c>
      <c r="T87" s="196">
        <v>0</v>
      </c>
      <c r="U87" s="196">
        <v>0.85</v>
      </c>
      <c r="V87" s="196">
        <v>0.25</v>
      </c>
      <c r="W87" s="196">
        <v>0.56999999999999995</v>
      </c>
      <c r="X87" s="196">
        <v>2.06</v>
      </c>
      <c r="Y87" s="196">
        <v>0</v>
      </c>
      <c r="Z87" s="196">
        <v>3.12</v>
      </c>
      <c r="AA87" s="196">
        <v>1.1100000000000001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14.01</v>
      </c>
      <c r="E88" s="196">
        <v>0</v>
      </c>
      <c r="F88" s="196">
        <v>5.53</v>
      </c>
      <c r="G88" s="196">
        <v>15.99</v>
      </c>
      <c r="H88" s="196">
        <v>0</v>
      </c>
      <c r="I88" s="196">
        <v>7.06</v>
      </c>
      <c r="J88" s="196">
        <v>21.52</v>
      </c>
      <c r="K88" s="196">
        <v>0.37</v>
      </c>
      <c r="L88" s="196">
        <v>18.38</v>
      </c>
      <c r="M88" s="196">
        <v>1.01</v>
      </c>
      <c r="N88" s="196">
        <v>0.73</v>
      </c>
      <c r="O88" s="196">
        <v>0</v>
      </c>
      <c r="P88" s="196">
        <v>1.71</v>
      </c>
      <c r="Q88" s="196">
        <v>0.13</v>
      </c>
      <c r="R88" s="196">
        <v>0.52</v>
      </c>
      <c r="S88" s="196">
        <v>0.33</v>
      </c>
      <c r="T88" s="196">
        <v>0</v>
      </c>
      <c r="U88" s="196">
        <v>0.85</v>
      </c>
      <c r="V88" s="196">
        <v>0.25</v>
      </c>
      <c r="W88" s="196">
        <v>0.56999999999999995</v>
      </c>
      <c r="X88" s="196">
        <v>2.06</v>
      </c>
      <c r="Y88" s="196">
        <v>0</v>
      </c>
      <c r="Z88" s="196">
        <v>3.12</v>
      </c>
      <c r="AA88" s="196">
        <v>1.1100000000000001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14.01</v>
      </c>
      <c r="E89" s="196">
        <v>0</v>
      </c>
      <c r="F89" s="196">
        <v>5.53</v>
      </c>
      <c r="G89" s="196">
        <v>15.99</v>
      </c>
      <c r="H89" s="196">
        <v>0</v>
      </c>
      <c r="I89" s="196">
        <v>7.06</v>
      </c>
      <c r="J89" s="196">
        <v>21.52</v>
      </c>
      <c r="K89" s="196">
        <v>0.37</v>
      </c>
      <c r="L89" s="196">
        <v>18.38</v>
      </c>
      <c r="M89" s="196">
        <v>1.01</v>
      </c>
      <c r="N89" s="196">
        <v>0.73</v>
      </c>
      <c r="O89" s="196">
        <v>0</v>
      </c>
      <c r="P89" s="196">
        <v>1.71</v>
      </c>
      <c r="Q89" s="196">
        <v>0.13</v>
      </c>
      <c r="R89" s="196">
        <v>0.52</v>
      </c>
      <c r="S89" s="196">
        <v>0.33</v>
      </c>
      <c r="T89" s="196">
        <v>0</v>
      </c>
      <c r="U89" s="196">
        <v>0.85</v>
      </c>
      <c r="V89" s="196">
        <v>0.25</v>
      </c>
      <c r="W89" s="196">
        <v>0.56999999999999995</v>
      </c>
      <c r="X89" s="196">
        <v>2.06</v>
      </c>
      <c r="Y89" s="196">
        <v>0</v>
      </c>
      <c r="Z89" s="196">
        <v>3.12</v>
      </c>
      <c r="AA89" s="196">
        <v>1.1100000000000001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14.01</v>
      </c>
      <c r="E90" s="196">
        <v>0</v>
      </c>
      <c r="F90" s="196">
        <v>5.53</v>
      </c>
      <c r="G90" s="196">
        <v>15.99</v>
      </c>
      <c r="H90" s="196">
        <v>0</v>
      </c>
      <c r="I90" s="196">
        <v>7.06</v>
      </c>
      <c r="J90" s="196">
        <v>21.52</v>
      </c>
      <c r="K90" s="196">
        <v>7.39</v>
      </c>
      <c r="L90" s="196">
        <v>18.38</v>
      </c>
      <c r="M90" s="196">
        <v>1.01</v>
      </c>
      <c r="N90" s="196">
        <v>0.73</v>
      </c>
      <c r="O90" s="196">
        <v>0</v>
      </c>
      <c r="P90" s="196">
        <v>1.71</v>
      </c>
      <c r="Q90" s="196">
        <v>0.13</v>
      </c>
      <c r="R90" s="196">
        <v>0.52</v>
      </c>
      <c r="S90" s="196">
        <v>0.33</v>
      </c>
      <c r="T90" s="196">
        <v>0</v>
      </c>
      <c r="U90" s="196">
        <v>0.85</v>
      </c>
      <c r="V90" s="196">
        <v>0.25</v>
      </c>
      <c r="W90" s="196">
        <v>0.56999999999999995</v>
      </c>
      <c r="X90" s="196">
        <v>2.06</v>
      </c>
      <c r="Y90" s="196">
        <v>0</v>
      </c>
      <c r="Z90" s="196">
        <v>3.12</v>
      </c>
      <c r="AA90" s="196">
        <v>1.1100000000000001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19.61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14.01</v>
      </c>
      <c r="E91" s="196">
        <v>0</v>
      </c>
      <c r="F91" s="196">
        <v>5.53</v>
      </c>
      <c r="G91" s="196">
        <v>15.99</v>
      </c>
      <c r="H91" s="196">
        <v>0</v>
      </c>
      <c r="I91" s="196">
        <v>7.06</v>
      </c>
      <c r="J91" s="196">
        <v>21.52</v>
      </c>
      <c r="K91" s="196">
        <v>7.39</v>
      </c>
      <c r="L91" s="196">
        <v>18.38</v>
      </c>
      <c r="M91" s="196">
        <v>1.01</v>
      </c>
      <c r="N91" s="196">
        <v>0.73</v>
      </c>
      <c r="O91" s="196">
        <v>0</v>
      </c>
      <c r="P91" s="196">
        <v>1.71</v>
      </c>
      <c r="Q91" s="196">
        <v>0.13</v>
      </c>
      <c r="R91" s="196">
        <v>0.52</v>
      </c>
      <c r="S91" s="196">
        <v>0.33</v>
      </c>
      <c r="T91" s="196">
        <v>0</v>
      </c>
      <c r="U91" s="196">
        <v>0.85</v>
      </c>
      <c r="V91" s="196">
        <v>0.25</v>
      </c>
      <c r="W91" s="196">
        <v>0.56999999999999995</v>
      </c>
      <c r="X91" s="196">
        <v>2.06</v>
      </c>
      <c r="Y91" s="196">
        <v>0</v>
      </c>
      <c r="Z91" s="196">
        <v>3.12</v>
      </c>
      <c r="AA91" s="196">
        <v>1.1100000000000001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18.05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14.01</v>
      </c>
      <c r="E92" s="196">
        <v>0</v>
      </c>
      <c r="F92" s="196">
        <v>5.53</v>
      </c>
      <c r="G92" s="196">
        <v>15.99</v>
      </c>
      <c r="H92" s="196">
        <v>0</v>
      </c>
      <c r="I92" s="196">
        <v>7.06</v>
      </c>
      <c r="J92" s="196">
        <v>21.52</v>
      </c>
      <c r="K92" s="196">
        <v>7.39</v>
      </c>
      <c r="L92" s="196">
        <v>18.38</v>
      </c>
      <c r="M92" s="196">
        <v>1.01</v>
      </c>
      <c r="N92" s="196">
        <v>0.73</v>
      </c>
      <c r="O92" s="196">
        <v>0</v>
      </c>
      <c r="P92" s="196">
        <v>1.71</v>
      </c>
      <c r="Q92" s="196">
        <v>0.13</v>
      </c>
      <c r="R92" s="196">
        <v>0.52</v>
      </c>
      <c r="S92" s="196">
        <v>0.33</v>
      </c>
      <c r="T92" s="196">
        <v>0</v>
      </c>
      <c r="U92" s="196">
        <v>0.85</v>
      </c>
      <c r="V92" s="196">
        <v>0.25</v>
      </c>
      <c r="W92" s="196">
        <v>0.56999999999999995</v>
      </c>
      <c r="X92" s="196">
        <v>2.06</v>
      </c>
      <c r="Y92" s="196">
        <v>0</v>
      </c>
      <c r="Z92" s="196">
        <v>3.12</v>
      </c>
      <c r="AA92" s="196">
        <v>1.1100000000000001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18.05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14.01</v>
      </c>
      <c r="E93" s="196">
        <v>0</v>
      </c>
      <c r="F93" s="196">
        <v>5.53</v>
      </c>
      <c r="G93" s="196">
        <v>15.99</v>
      </c>
      <c r="H93" s="196">
        <v>0</v>
      </c>
      <c r="I93" s="196">
        <v>7.06</v>
      </c>
      <c r="J93" s="196">
        <v>21.52</v>
      </c>
      <c r="K93" s="196">
        <v>7.39</v>
      </c>
      <c r="L93" s="196">
        <v>48.43</v>
      </c>
      <c r="M93" s="196">
        <v>1.01</v>
      </c>
      <c r="N93" s="196">
        <v>0.73</v>
      </c>
      <c r="O93" s="196">
        <v>0</v>
      </c>
      <c r="P93" s="196">
        <v>1.71</v>
      </c>
      <c r="Q93" s="196">
        <v>0.13</v>
      </c>
      <c r="R93" s="196">
        <v>0.52</v>
      </c>
      <c r="S93" s="196">
        <v>0.33</v>
      </c>
      <c r="T93" s="196">
        <v>0</v>
      </c>
      <c r="U93" s="196">
        <v>0.85</v>
      </c>
      <c r="V93" s="196">
        <v>0.26</v>
      </c>
      <c r="W93" s="196">
        <v>0.56999999999999995</v>
      </c>
      <c r="X93" s="196">
        <v>2.06</v>
      </c>
      <c r="Y93" s="196">
        <v>0</v>
      </c>
      <c r="Z93" s="196">
        <v>3.12</v>
      </c>
      <c r="AA93" s="196">
        <v>1.1100000000000001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13.4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14.01</v>
      </c>
      <c r="E94" s="196">
        <v>0</v>
      </c>
      <c r="F94" s="196">
        <v>5.53</v>
      </c>
      <c r="G94" s="196">
        <v>15.99</v>
      </c>
      <c r="H94" s="196">
        <v>0</v>
      </c>
      <c r="I94" s="196">
        <v>7.06</v>
      </c>
      <c r="J94" s="196">
        <v>21.52</v>
      </c>
      <c r="K94" s="196">
        <v>7.39</v>
      </c>
      <c r="L94" s="196">
        <v>78.19</v>
      </c>
      <c r="M94" s="196">
        <v>1.01</v>
      </c>
      <c r="N94" s="196">
        <v>0.73</v>
      </c>
      <c r="O94" s="196">
        <v>0</v>
      </c>
      <c r="P94" s="196">
        <v>1.71</v>
      </c>
      <c r="Q94" s="196">
        <v>0.13</v>
      </c>
      <c r="R94" s="196">
        <v>0.52</v>
      </c>
      <c r="S94" s="196">
        <v>0.33</v>
      </c>
      <c r="T94" s="196">
        <v>0</v>
      </c>
      <c r="U94" s="196">
        <v>0.85</v>
      </c>
      <c r="V94" s="196">
        <v>0.26</v>
      </c>
      <c r="W94" s="196">
        <v>0.56999999999999995</v>
      </c>
      <c r="X94" s="196">
        <v>2.06</v>
      </c>
      <c r="Y94" s="196">
        <v>0</v>
      </c>
      <c r="Z94" s="196">
        <v>3.12</v>
      </c>
      <c r="AA94" s="196">
        <v>1.1100000000000001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13.4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14.01</v>
      </c>
      <c r="E95" s="196">
        <v>0</v>
      </c>
      <c r="F95" s="196">
        <v>5.53</v>
      </c>
      <c r="G95" s="196">
        <v>15.99</v>
      </c>
      <c r="H95" s="196">
        <v>0</v>
      </c>
      <c r="I95" s="196">
        <v>7.06</v>
      </c>
      <c r="J95" s="196">
        <v>21.52</v>
      </c>
      <c r="K95" s="196">
        <v>7.39</v>
      </c>
      <c r="L95" s="196">
        <v>131.07</v>
      </c>
      <c r="M95" s="196">
        <v>1.01</v>
      </c>
      <c r="N95" s="196">
        <v>0.73</v>
      </c>
      <c r="O95" s="196">
        <v>0</v>
      </c>
      <c r="P95" s="196">
        <v>1.71</v>
      </c>
      <c r="Q95" s="196">
        <v>0.36</v>
      </c>
      <c r="R95" s="196">
        <v>0.52</v>
      </c>
      <c r="S95" s="196">
        <v>4.26</v>
      </c>
      <c r="T95" s="196">
        <v>0</v>
      </c>
      <c r="U95" s="196">
        <v>0.85</v>
      </c>
      <c r="V95" s="196">
        <v>0.26</v>
      </c>
      <c r="W95" s="196">
        <v>0.56999999999999995</v>
      </c>
      <c r="X95" s="196">
        <v>2.06</v>
      </c>
      <c r="Y95" s="196">
        <v>0</v>
      </c>
      <c r="Z95" s="196">
        <v>3.12</v>
      </c>
      <c r="AA95" s="196">
        <v>1.1100000000000001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11.35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14.01</v>
      </c>
      <c r="E96" s="196">
        <v>0</v>
      </c>
      <c r="F96" s="196">
        <v>5.53</v>
      </c>
      <c r="G96" s="196">
        <v>15.99</v>
      </c>
      <c r="H96" s="196">
        <v>0</v>
      </c>
      <c r="I96" s="196">
        <v>7.06</v>
      </c>
      <c r="J96" s="196">
        <v>21.52</v>
      </c>
      <c r="K96" s="196">
        <v>7.39</v>
      </c>
      <c r="L96" s="196">
        <v>153.06</v>
      </c>
      <c r="M96" s="196">
        <v>1.01</v>
      </c>
      <c r="N96" s="196">
        <v>0.73</v>
      </c>
      <c r="O96" s="196">
        <v>0</v>
      </c>
      <c r="P96" s="196">
        <v>1.71</v>
      </c>
      <c r="Q96" s="196">
        <v>0.36</v>
      </c>
      <c r="R96" s="196">
        <v>0.52</v>
      </c>
      <c r="S96" s="196">
        <v>4.26</v>
      </c>
      <c r="T96" s="196">
        <v>0</v>
      </c>
      <c r="U96" s="196">
        <v>0.85</v>
      </c>
      <c r="V96" s="196">
        <v>0.26</v>
      </c>
      <c r="W96" s="196">
        <v>0.56999999999999995</v>
      </c>
      <c r="X96" s="196">
        <v>2.06</v>
      </c>
      <c r="Y96" s="196">
        <v>0</v>
      </c>
      <c r="Z96" s="196">
        <v>3.12</v>
      </c>
      <c r="AA96" s="196">
        <v>1.1100000000000001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11.35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14.01</v>
      </c>
      <c r="E97" s="196">
        <v>0</v>
      </c>
      <c r="F97" s="196">
        <v>5.53</v>
      </c>
      <c r="G97" s="196">
        <v>16.32</v>
      </c>
      <c r="H97" s="196">
        <v>0</v>
      </c>
      <c r="I97" s="196">
        <v>7.06</v>
      </c>
      <c r="J97" s="196">
        <v>21.52</v>
      </c>
      <c r="K97" s="196">
        <v>7.39</v>
      </c>
      <c r="L97" s="196">
        <v>153.06</v>
      </c>
      <c r="M97" s="196">
        <v>1.01</v>
      </c>
      <c r="N97" s="196">
        <v>0.73</v>
      </c>
      <c r="O97" s="196">
        <v>0</v>
      </c>
      <c r="P97" s="196">
        <v>1.71</v>
      </c>
      <c r="Q97" s="196">
        <v>0.36</v>
      </c>
      <c r="R97" s="196">
        <v>0.52</v>
      </c>
      <c r="S97" s="196">
        <v>4.26</v>
      </c>
      <c r="T97" s="196">
        <v>0</v>
      </c>
      <c r="U97" s="196">
        <v>0.85</v>
      </c>
      <c r="V97" s="196">
        <v>0.26</v>
      </c>
      <c r="W97" s="196">
        <v>0.56999999999999995</v>
      </c>
      <c r="X97" s="196">
        <v>2.06</v>
      </c>
      <c r="Y97" s="196">
        <v>0</v>
      </c>
      <c r="Z97" s="196">
        <v>3.12</v>
      </c>
      <c r="AA97" s="196">
        <v>1.1100000000000001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11.35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14.01</v>
      </c>
      <c r="E98" s="196">
        <v>0</v>
      </c>
      <c r="F98" s="196">
        <v>5.53</v>
      </c>
      <c r="G98" s="196">
        <v>16.32</v>
      </c>
      <c r="H98" s="196">
        <v>0</v>
      </c>
      <c r="I98" s="196">
        <v>7.06</v>
      </c>
      <c r="J98" s="196">
        <v>21.52</v>
      </c>
      <c r="K98" s="196">
        <v>7.39</v>
      </c>
      <c r="L98" s="196">
        <v>153.06</v>
      </c>
      <c r="M98" s="196">
        <v>1.01</v>
      </c>
      <c r="N98" s="196">
        <v>0.73</v>
      </c>
      <c r="O98" s="196">
        <v>0</v>
      </c>
      <c r="P98" s="196">
        <v>1.71</v>
      </c>
      <c r="Q98" s="196">
        <v>0.36</v>
      </c>
      <c r="R98" s="196">
        <v>0.52</v>
      </c>
      <c r="S98" s="196">
        <v>4.26</v>
      </c>
      <c r="T98" s="196">
        <v>0</v>
      </c>
      <c r="U98" s="196">
        <v>0.85</v>
      </c>
      <c r="V98" s="196">
        <v>0.26</v>
      </c>
      <c r="W98" s="196">
        <v>0.56999999999999995</v>
      </c>
      <c r="X98" s="196">
        <v>2.06</v>
      </c>
      <c r="Y98" s="196">
        <v>0</v>
      </c>
      <c r="Z98" s="196">
        <v>3.12</v>
      </c>
      <c r="AA98" s="196">
        <v>1.1100000000000001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11.35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0.33380000000000004</v>
      </c>
      <c r="E99">
        <f t="shared" si="0"/>
        <v>0</v>
      </c>
      <c r="F99">
        <f t="shared" si="0"/>
        <v>0.13202249999999979</v>
      </c>
      <c r="G99">
        <f t="shared" si="0"/>
        <v>0.38392500000000013</v>
      </c>
      <c r="H99">
        <f t="shared" si="0"/>
        <v>0</v>
      </c>
      <c r="I99">
        <f t="shared" si="0"/>
        <v>0.1694399999999997</v>
      </c>
      <c r="J99">
        <f t="shared" si="0"/>
        <v>0.51647999999999972</v>
      </c>
      <c r="K99">
        <f t="shared" si="0"/>
        <v>8.6097499999999966E-2</v>
      </c>
      <c r="L99">
        <f t="shared" si="0"/>
        <v>2.3722524999999988</v>
      </c>
      <c r="M99">
        <f t="shared" si="0"/>
        <v>2.4240000000000029E-2</v>
      </c>
      <c r="N99">
        <f t="shared" si="0"/>
        <v>1.7519999999999977E-2</v>
      </c>
      <c r="O99">
        <f t="shared" si="0"/>
        <v>0</v>
      </c>
      <c r="P99">
        <f t="shared" si="0"/>
        <v>4.1039999999999993E-2</v>
      </c>
      <c r="Q99">
        <f t="shared" si="0"/>
        <v>4.9025000000000049E-3</v>
      </c>
      <c r="R99">
        <f t="shared" si="0"/>
        <v>5.4787500000000176E-2</v>
      </c>
      <c r="S99">
        <f t="shared" si="0"/>
        <v>3.8535000000000069E-2</v>
      </c>
      <c r="T99">
        <f t="shared" si="0"/>
        <v>0</v>
      </c>
      <c r="U99">
        <f t="shared" si="0"/>
        <v>2.1717499999999983E-2</v>
      </c>
      <c r="V99">
        <f t="shared" si="0"/>
        <v>3.2359999999999986E-2</v>
      </c>
      <c r="W99">
        <f t="shared" si="0"/>
        <v>6.6417499999999866E-2</v>
      </c>
      <c r="X99">
        <f t="shared" si="0"/>
        <v>0.21565749999999906</v>
      </c>
      <c r="Y99">
        <f t="shared" si="0"/>
        <v>0</v>
      </c>
      <c r="Z99">
        <f t="shared" si="0"/>
        <v>0.41318499999999814</v>
      </c>
      <c r="AA99">
        <f t="shared" si="0"/>
        <v>0.15408000000000027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0.17525249999999998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-14.818</v>
      </c>
      <c r="D28" s="82">
        <v>0</v>
      </c>
      <c r="E28" s="82">
        <v>0</v>
      </c>
      <c r="F28" s="82">
        <v>-20.181999999999999</v>
      </c>
      <c r="G28" s="82">
        <v>-35</v>
      </c>
      <c r="H28" s="76"/>
      <c r="I28" s="31">
        <v>26</v>
      </c>
      <c r="J28" s="82">
        <v>14.818</v>
      </c>
      <c r="K28" s="82">
        <v>0</v>
      </c>
      <c r="L28" s="82">
        <v>0</v>
      </c>
      <c r="M28" s="82">
        <v>0</v>
      </c>
      <c r="N28" s="82">
        <v>14.818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20.181999999999999</v>
      </c>
      <c r="AF28" s="82">
        <v>0</v>
      </c>
      <c r="AG28" s="82">
        <v>0</v>
      </c>
      <c r="AH28" s="82">
        <v>0</v>
      </c>
      <c r="AI28" s="82">
        <v>20.181999999999999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14.818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-14.818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20.181999999999999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-20.181999999999999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148.18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148.18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201.82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201.82</v>
      </c>
      <c r="DF28" s="81">
        <f t="shared" si="31"/>
        <v>35</v>
      </c>
      <c r="DG28" s="81">
        <f t="shared" si="32"/>
        <v>-14.818</v>
      </c>
      <c r="DH28" s="81">
        <f t="shared" si="33"/>
        <v>0</v>
      </c>
      <c r="DI28" s="81">
        <f t="shared" si="34"/>
        <v>0</v>
      </c>
      <c r="DJ28" s="81">
        <f t="shared" si="35"/>
        <v>-20.181999999999999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-54.613999999999997</v>
      </c>
      <c r="D29" s="82">
        <v>0</v>
      </c>
      <c r="E29" s="82">
        <v>0</v>
      </c>
      <c r="F29" s="82">
        <v>-74.385999999999996</v>
      </c>
      <c r="G29" s="82">
        <v>-129</v>
      </c>
      <c r="H29" s="76"/>
      <c r="I29" s="31">
        <v>27</v>
      </c>
      <c r="J29" s="82">
        <v>54.613999999999997</v>
      </c>
      <c r="K29" s="82">
        <v>0</v>
      </c>
      <c r="L29" s="82">
        <v>0</v>
      </c>
      <c r="M29" s="82">
        <v>0</v>
      </c>
      <c r="N29" s="82">
        <v>54.613999999999997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74.385999999999996</v>
      </c>
      <c r="AF29" s="82">
        <v>0</v>
      </c>
      <c r="AG29" s="82">
        <v>0</v>
      </c>
      <c r="AH29" s="82">
        <v>0</v>
      </c>
      <c r="AI29" s="82">
        <v>74.385999999999996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54.613999999999997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-54.613999999999997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74.385999999999996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-74.385999999999996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546.14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546.14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743.8599999999999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743.8599999999999</v>
      </c>
      <c r="DF29" s="81">
        <f t="shared" si="31"/>
        <v>129</v>
      </c>
      <c r="DG29" s="81">
        <f t="shared" si="32"/>
        <v>-54.613999999999997</v>
      </c>
      <c r="DH29" s="81">
        <f t="shared" si="33"/>
        <v>0</v>
      </c>
      <c r="DI29" s="81">
        <f t="shared" si="34"/>
        <v>0</v>
      </c>
      <c r="DJ29" s="81">
        <f t="shared" si="35"/>
        <v>-74.385999999999996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-89.753</v>
      </c>
      <c r="D30" s="82">
        <v>0</v>
      </c>
      <c r="E30" s="82">
        <v>0</v>
      </c>
      <c r="F30" s="82">
        <v>-122.247</v>
      </c>
      <c r="G30" s="82">
        <v>-212</v>
      </c>
      <c r="H30" s="76"/>
      <c r="I30" s="31">
        <v>28</v>
      </c>
      <c r="J30" s="82">
        <v>89.753</v>
      </c>
      <c r="K30" s="82">
        <v>0</v>
      </c>
      <c r="L30" s="82">
        <v>0</v>
      </c>
      <c r="M30" s="82">
        <v>0</v>
      </c>
      <c r="N30" s="82">
        <v>89.753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122.247</v>
      </c>
      <c r="AF30" s="82">
        <v>0</v>
      </c>
      <c r="AG30" s="82">
        <v>0</v>
      </c>
      <c r="AH30" s="82">
        <v>0</v>
      </c>
      <c r="AI30" s="82">
        <v>122.247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89.753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-89.753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122.247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-122.247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897.53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897.53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1222.47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1222.47</v>
      </c>
      <c r="DF30" s="81">
        <f t="shared" si="31"/>
        <v>212</v>
      </c>
      <c r="DG30" s="81">
        <f t="shared" si="32"/>
        <v>-89.753</v>
      </c>
      <c r="DH30" s="81">
        <f t="shared" si="33"/>
        <v>0</v>
      </c>
      <c r="DI30" s="81">
        <f t="shared" si="34"/>
        <v>0</v>
      </c>
      <c r="DJ30" s="81">
        <f t="shared" si="35"/>
        <v>-122.247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-73</v>
      </c>
      <c r="G32" s="82">
        <v>-73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73</v>
      </c>
      <c r="AF32" s="82">
        <v>0</v>
      </c>
      <c r="AG32" s="82">
        <v>0</v>
      </c>
      <c r="AH32" s="82">
        <v>0</v>
      </c>
      <c r="AI32" s="82">
        <v>73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73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-73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730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730</v>
      </c>
      <c r="DF32" s="81">
        <f t="shared" si="31"/>
        <v>73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-73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-8.9779999999999998</v>
      </c>
      <c r="G33" s="82">
        <v>-8.9779999999999998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8.9779999999999998</v>
      </c>
      <c r="AF33" s="82">
        <v>0</v>
      </c>
      <c r="AG33" s="82">
        <v>0</v>
      </c>
      <c r="AH33" s="82">
        <v>0</v>
      </c>
      <c r="AI33" s="82">
        <v>8.9779999999999998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8.9779999999999998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-8.9779999999999998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89.78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89.78</v>
      </c>
      <c r="DF33" s="81">
        <f t="shared" si="31"/>
        <v>8.9779999999999998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-8.9779999999999998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-10.161</v>
      </c>
      <c r="D65" s="82">
        <v>0</v>
      </c>
      <c r="E65" s="82">
        <v>0</v>
      </c>
      <c r="F65" s="82">
        <v>-13.839</v>
      </c>
      <c r="G65" s="82">
        <v>-24</v>
      </c>
      <c r="H65" s="76"/>
      <c r="I65" s="31">
        <v>63</v>
      </c>
      <c r="J65" s="82">
        <v>10.161</v>
      </c>
      <c r="K65" s="82">
        <v>0</v>
      </c>
      <c r="L65" s="82">
        <v>0</v>
      </c>
      <c r="M65" s="82">
        <v>0</v>
      </c>
      <c r="N65" s="82">
        <v>10.161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13.839</v>
      </c>
      <c r="AF65" s="82">
        <v>0</v>
      </c>
      <c r="AG65" s="82">
        <v>0</v>
      </c>
      <c r="AH65" s="82">
        <v>0</v>
      </c>
      <c r="AI65" s="82">
        <v>13.839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10.161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-10.161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13.839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-13.839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101.61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101.61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138.39000000000001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138.39000000000001</v>
      </c>
      <c r="DF65" s="81">
        <f t="shared" si="31"/>
        <v>24</v>
      </c>
      <c r="DG65" s="81">
        <f t="shared" si="32"/>
        <v>-10.161</v>
      </c>
      <c r="DH65" s="81">
        <f t="shared" si="33"/>
        <v>0</v>
      </c>
      <c r="DI65" s="81">
        <f t="shared" si="34"/>
        <v>0</v>
      </c>
      <c r="DJ65" s="81">
        <f t="shared" si="35"/>
        <v>-13.839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-22.015000000000001</v>
      </c>
      <c r="D66" s="82">
        <v>0</v>
      </c>
      <c r="E66" s="82">
        <v>0</v>
      </c>
      <c r="F66" s="82">
        <v>-29.984999999999999</v>
      </c>
      <c r="G66" s="82">
        <v>-52</v>
      </c>
      <c r="H66" s="76"/>
      <c r="I66" s="31">
        <v>64</v>
      </c>
      <c r="J66" s="82">
        <v>22.015000000000001</v>
      </c>
      <c r="K66" s="82">
        <v>0</v>
      </c>
      <c r="L66" s="82">
        <v>0</v>
      </c>
      <c r="M66" s="82">
        <v>0</v>
      </c>
      <c r="N66" s="82">
        <v>22.015000000000001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29.984999999999999</v>
      </c>
      <c r="AF66" s="82">
        <v>0</v>
      </c>
      <c r="AG66" s="82">
        <v>0</v>
      </c>
      <c r="AH66" s="82">
        <v>0</v>
      </c>
      <c r="AI66" s="82">
        <v>29.984999999999999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22.015000000000001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-22.015000000000001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29.984999999999999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-29.984999999999999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220.15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220.15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299.85000000000002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299.85000000000002</v>
      </c>
      <c r="DF66" s="81">
        <f t="shared" si="31"/>
        <v>52</v>
      </c>
      <c r="DG66" s="81">
        <f t="shared" si="32"/>
        <v>-22.015000000000001</v>
      </c>
      <c r="DH66" s="81">
        <f t="shared" si="33"/>
        <v>0</v>
      </c>
      <c r="DI66" s="81">
        <f t="shared" si="34"/>
        <v>0</v>
      </c>
      <c r="DJ66" s="81">
        <f t="shared" si="35"/>
        <v>-29.984999999999999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-46.146999999999998</v>
      </c>
      <c r="D67" s="82">
        <v>0</v>
      </c>
      <c r="E67" s="82">
        <v>0</v>
      </c>
      <c r="F67" s="82">
        <v>-62.853000000000002</v>
      </c>
      <c r="G67" s="82">
        <v>-109</v>
      </c>
      <c r="H67" s="76"/>
      <c r="I67" s="31">
        <v>65</v>
      </c>
      <c r="J67" s="82">
        <v>46.146999999999998</v>
      </c>
      <c r="K67" s="82">
        <v>0</v>
      </c>
      <c r="L67" s="82">
        <v>0</v>
      </c>
      <c r="M67" s="82">
        <v>0</v>
      </c>
      <c r="N67" s="82">
        <v>46.146999999999998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62.853000000000002</v>
      </c>
      <c r="AF67" s="82">
        <v>0</v>
      </c>
      <c r="AG67" s="82">
        <v>0</v>
      </c>
      <c r="AH67" s="82">
        <v>0</v>
      </c>
      <c r="AI67" s="82">
        <v>62.853000000000002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46.146999999999998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-46.146999999999998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62.853000000000002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-62.853000000000002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461.46999999999997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461.46999999999997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628.53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628.53</v>
      </c>
      <c r="DF67" s="81">
        <f t="shared" si="31"/>
        <v>109</v>
      </c>
      <c r="DG67" s="81">
        <f t="shared" si="32"/>
        <v>-46.146999999999998</v>
      </c>
      <c r="DH67" s="81">
        <f t="shared" si="33"/>
        <v>0</v>
      </c>
      <c r="DI67" s="81">
        <f t="shared" si="34"/>
        <v>0</v>
      </c>
      <c r="DJ67" s="81">
        <f t="shared" si="35"/>
        <v>-62.853000000000002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-93.304000000000002</v>
      </c>
      <c r="D68" s="82">
        <v>0</v>
      </c>
      <c r="E68" s="82">
        <v>0</v>
      </c>
      <c r="F68" s="82">
        <v>-82.695999999999998</v>
      </c>
      <c r="G68" s="82">
        <v>-176</v>
      </c>
      <c r="H68" s="76"/>
      <c r="I68" s="31">
        <v>66</v>
      </c>
      <c r="J68" s="82">
        <v>93.304000000000002</v>
      </c>
      <c r="K68" s="82">
        <v>0</v>
      </c>
      <c r="L68" s="82">
        <v>0</v>
      </c>
      <c r="M68" s="82">
        <v>0</v>
      </c>
      <c r="N68" s="82">
        <v>93.304000000000002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82.695999999999998</v>
      </c>
      <c r="AF68" s="82">
        <v>0</v>
      </c>
      <c r="AG68" s="82">
        <v>0</v>
      </c>
      <c r="AH68" s="82">
        <v>0</v>
      </c>
      <c r="AI68" s="82">
        <v>82.695999999999998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93.304000000000002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-93.304000000000002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82.695999999999998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-82.695999999999998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933.04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933.04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826.96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826.96</v>
      </c>
      <c r="DF68" s="81">
        <f t="shared" ref="DF68:DF99" si="59">AR68+AU68+BB68+BI68+BP68</f>
        <v>176</v>
      </c>
      <c r="DG68" s="81">
        <f t="shared" ref="DG68:DG99" si="60">AY68+AN68+BC68+BJ68+BQ68</f>
        <v>-93.304000000000002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-82.695999999999998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-60</v>
      </c>
      <c r="D69" s="82">
        <v>0</v>
      </c>
      <c r="E69" s="82">
        <v>0</v>
      </c>
      <c r="F69" s="82">
        <v>-60.603999999999999</v>
      </c>
      <c r="G69" s="82">
        <v>-120.604</v>
      </c>
      <c r="H69" s="76"/>
      <c r="I69" s="31">
        <v>67</v>
      </c>
      <c r="J69" s="82">
        <v>60</v>
      </c>
      <c r="K69" s="82">
        <v>0</v>
      </c>
      <c r="L69" s="82">
        <v>0</v>
      </c>
      <c r="M69" s="82">
        <v>0</v>
      </c>
      <c r="N69" s="82">
        <v>60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60.603999999999999</v>
      </c>
      <c r="AF69" s="82">
        <v>0</v>
      </c>
      <c r="AG69" s="82">
        <v>0</v>
      </c>
      <c r="AH69" s="82">
        <v>0</v>
      </c>
      <c r="AI69" s="82">
        <v>60.603999999999999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60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-60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60.603999999999999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-60.603999999999999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600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600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606.04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606.04</v>
      </c>
      <c r="DF69" s="81">
        <f t="shared" si="59"/>
        <v>120.604</v>
      </c>
      <c r="DG69" s="81">
        <f t="shared" si="60"/>
        <v>-60</v>
      </c>
      <c r="DH69" s="81">
        <f t="shared" si="61"/>
        <v>0</v>
      </c>
      <c r="DI69" s="81">
        <f t="shared" si="62"/>
        <v>0</v>
      </c>
      <c r="DJ69" s="81">
        <f t="shared" si="63"/>
        <v>-60.603999999999999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-20</v>
      </c>
      <c r="D70" s="82">
        <v>0</v>
      </c>
      <c r="E70" s="82">
        <v>0</v>
      </c>
      <c r="F70" s="82">
        <v>-35.521000000000001</v>
      </c>
      <c r="G70" s="82">
        <v>-55.521000000000001</v>
      </c>
      <c r="H70" s="76"/>
      <c r="I70" s="31">
        <v>68</v>
      </c>
      <c r="J70" s="82">
        <v>20</v>
      </c>
      <c r="K70" s="82">
        <v>0</v>
      </c>
      <c r="L70" s="82">
        <v>0</v>
      </c>
      <c r="M70" s="82">
        <v>0</v>
      </c>
      <c r="N70" s="82">
        <v>20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35.521000000000001</v>
      </c>
      <c r="AF70" s="82">
        <v>0</v>
      </c>
      <c r="AG70" s="82">
        <v>0</v>
      </c>
      <c r="AH70" s="82">
        <v>0</v>
      </c>
      <c r="AI70" s="82">
        <v>35.521000000000001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-20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35.521000000000001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-35.521000000000001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200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200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355.21000000000004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355.21000000000004</v>
      </c>
      <c r="DF70" s="81">
        <f t="shared" si="59"/>
        <v>55.521000000000001</v>
      </c>
      <c r="DG70" s="81">
        <f t="shared" si="60"/>
        <v>-20</v>
      </c>
      <c r="DH70" s="81">
        <f t="shared" si="61"/>
        <v>0</v>
      </c>
      <c r="DI70" s="81">
        <f t="shared" si="62"/>
        <v>0</v>
      </c>
      <c r="DJ70" s="81">
        <f t="shared" si="63"/>
        <v>-35.521000000000001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-60</v>
      </c>
      <c r="D83" s="82">
        <v>0</v>
      </c>
      <c r="E83" s="82">
        <v>0</v>
      </c>
      <c r="F83" s="82">
        <v>-6.8289999999999997</v>
      </c>
      <c r="G83" s="82">
        <v>-66.828999999999994</v>
      </c>
      <c r="H83" s="76"/>
      <c r="I83" s="31">
        <v>81</v>
      </c>
      <c r="J83" s="82">
        <v>60</v>
      </c>
      <c r="K83" s="82">
        <v>0</v>
      </c>
      <c r="L83" s="82">
        <v>0</v>
      </c>
      <c r="M83" s="82">
        <v>0</v>
      </c>
      <c r="N83" s="82">
        <v>60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6.8289999999999997</v>
      </c>
      <c r="AF83" s="82">
        <v>0</v>
      </c>
      <c r="AG83" s="82">
        <v>0</v>
      </c>
      <c r="AH83" s="82">
        <v>0</v>
      </c>
      <c r="AI83" s="82">
        <v>6.8289999999999997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6.8289999999999997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-6.8289999999999997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68.289999999999992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68.289999999999992</v>
      </c>
      <c r="DF83" s="81">
        <f t="shared" si="59"/>
        <v>66.828999999999994</v>
      </c>
      <c r="DG83" s="81">
        <f t="shared" si="60"/>
        <v>-60</v>
      </c>
      <c r="DH83" s="81">
        <f t="shared" si="61"/>
        <v>0</v>
      </c>
      <c r="DI83" s="81">
        <f t="shared" si="62"/>
        <v>0</v>
      </c>
      <c r="DJ83" s="81">
        <f t="shared" si="63"/>
        <v>-6.8289999999999997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-70</v>
      </c>
      <c r="D84" s="82">
        <v>0</v>
      </c>
      <c r="E84" s="82">
        <v>0</v>
      </c>
      <c r="F84" s="82">
        <v>-30.158999999999999</v>
      </c>
      <c r="G84" s="82">
        <v>-100.15900000000001</v>
      </c>
      <c r="H84" s="76"/>
      <c r="I84" s="31">
        <v>82</v>
      </c>
      <c r="J84" s="82">
        <v>70</v>
      </c>
      <c r="K84" s="82">
        <v>0</v>
      </c>
      <c r="L84" s="82">
        <v>0</v>
      </c>
      <c r="M84" s="82">
        <v>0</v>
      </c>
      <c r="N84" s="82">
        <v>70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30.158999999999999</v>
      </c>
      <c r="AF84" s="82">
        <v>0</v>
      </c>
      <c r="AG84" s="82">
        <v>0</v>
      </c>
      <c r="AH84" s="82">
        <v>0</v>
      </c>
      <c r="AI84" s="82">
        <v>30.158999999999999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30.158999999999999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-30.158999999999999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301.58999999999997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301.58999999999997</v>
      </c>
      <c r="DF84" s="81">
        <f t="shared" si="59"/>
        <v>100.15899999999999</v>
      </c>
      <c r="DG84" s="81">
        <f t="shared" si="60"/>
        <v>-70</v>
      </c>
      <c r="DH84" s="81">
        <f t="shared" si="61"/>
        <v>0</v>
      </c>
      <c r="DI84" s="81">
        <f t="shared" si="62"/>
        <v>0</v>
      </c>
      <c r="DJ84" s="81">
        <f t="shared" si="63"/>
        <v>-30.158999999999999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-85</v>
      </c>
      <c r="D85" s="82">
        <v>0</v>
      </c>
      <c r="E85" s="82">
        <v>0</v>
      </c>
      <c r="F85" s="82">
        <v>-59.051000000000002</v>
      </c>
      <c r="G85" s="82">
        <v>-144.05099999999999</v>
      </c>
      <c r="H85" s="76"/>
      <c r="I85" s="31">
        <v>83</v>
      </c>
      <c r="J85" s="82">
        <v>85</v>
      </c>
      <c r="K85" s="82">
        <v>0</v>
      </c>
      <c r="L85" s="82">
        <v>0</v>
      </c>
      <c r="M85" s="82">
        <v>0</v>
      </c>
      <c r="N85" s="82">
        <v>85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59.051000000000002</v>
      </c>
      <c r="AF85" s="82">
        <v>0</v>
      </c>
      <c r="AG85" s="82">
        <v>0</v>
      </c>
      <c r="AH85" s="82">
        <v>0</v>
      </c>
      <c r="AI85" s="82">
        <v>59.051000000000002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59.051000000000002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-59.051000000000002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590.51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590.51</v>
      </c>
      <c r="DF85" s="81">
        <f t="shared" si="59"/>
        <v>144.05099999999999</v>
      </c>
      <c r="DG85" s="81">
        <f t="shared" si="60"/>
        <v>-85</v>
      </c>
      <c r="DH85" s="81">
        <f t="shared" si="61"/>
        <v>0</v>
      </c>
      <c r="DI85" s="81">
        <f t="shared" si="62"/>
        <v>0</v>
      </c>
      <c r="DJ85" s="81">
        <f t="shared" si="63"/>
        <v>-59.051000000000002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-100</v>
      </c>
      <c r="D86" s="82">
        <v>0</v>
      </c>
      <c r="E86" s="82">
        <v>0</v>
      </c>
      <c r="F86" s="82">
        <v>-94.260999999999996</v>
      </c>
      <c r="G86" s="82">
        <v>-194.261</v>
      </c>
      <c r="H86" s="76"/>
      <c r="I86" s="31">
        <v>84</v>
      </c>
      <c r="J86" s="82">
        <v>100</v>
      </c>
      <c r="K86" s="82">
        <v>0</v>
      </c>
      <c r="L86" s="82">
        <v>0</v>
      </c>
      <c r="M86" s="82">
        <v>0</v>
      </c>
      <c r="N86" s="82">
        <v>100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94.260999999999996</v>
      </c>
      <c r="AF86" s="82">
        <v>0</v>
      </c>
      <c r="AG86" s="82">
        <v>0</v>
      </c>
      <c r="AH86" s="82">
        <v>0</v>
      </c>
      <c r="AI86" s="82">
        <v>94.260999999999996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94.260999999999996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-94.260999999999996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942.6099999999999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942.6099999999999</v>
      </c>
      <c r="DF86" s="81">
        <f t="shared" si="59"/>
        <v>194.261</v>
      </c>
      <c r="DG86" s="81">
        <f t="shared" si="60"/>
        <v>-100</v>
      </c>
      <c r="DH86" s="81">
        <f t="shared" si="61"/>
        <v>0</v>
      </c>
      <c r="DI86" s="81">
        <f t="shared" si="62"/>
        <v>0</v>
      </c>
      <c r="DJ86" s="81">
        <f t="shared" si="63"/>
        <v>-94.260999999999996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-110</v>
      </c>
      <c r="D87" s="82">
        <v>0</v>
      </c>
      <c r="E87" s="82">
        <v>0</v>
      </c>
      <c r="F87" s="82">
        <v>-142.41</v>
      </c>
      <c r="G87" s="82">
        <v>-252.41</v>
      </c>
      <c r="H87" s="76"/>
      <c r="I87" s="31">
        <v>85</v>
      </c>
      <c r="J87" s="82">
        <v>110</v>
      </c>
      <c r="K87" s="82">
        <v>0</v>
      </c>
      <c r="L87" s="82">
        <v>0</v>
      </c>
      <c r="M87" s="82">
        <v>0</v>
      </c>
      <c r="N87" s="82">
        <v>110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142.41</v>
      </c>
      <c r="AF87" s="82">
        <v>0</v>
      </c>
      <c r="AG87" s="82">
        <v>0</v>
      </c>
      <c r="AH87" s="82">
        <v>0</v>
      </c>
      <c r="AI87" s="82">
        <v>142.41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-110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142.41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-142.41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1100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1424.1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1424.1</v>
      </c>
      <c r="DF87" s="81">
        <f t="shared" si="59"/>
        <v>252.41</v>
      </c>
      <c r="DG87" s="81">
        <f t="shared" si="60"/>
        <v>-110</v>
      </c>
      <c r="DH87" s="81">
        <f t="shared" si="61"/>
        <v>0</v>
      </c>
      <c r="DI87" s="81">
        <f t="shared" si="62"/>
        <v>0</v>
      </c>
      <c r="DJ87" s="81">
        <f t="shared" si="63"/>
        <v>-142.41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-120</v>
      </c>
      <c r="D88" s="82">
        <v>0</v>
      </c>
      <c r="E88" s="82">
        <v>0</v>
      </c>
      <c r="F88" s="82">
        <v>-139.75</v>
      </c>
      <c r="G88" s="82">
        <v>-259.75</v>
      </c>
      <c r="H88" s="76"/>
      <c r="I88" s="31">
        <v>86</v>
      </c>
      <c r="J88" s="82">
        <v>120</v>
      </c>
      <c r="K88" s="82">
        <v>0</v>
      </c>
      <c r="L88" s="82">
        <v>0</v>
      </c>
      <c r="M88" s="82">
        <v>0</v>
      </c>
      <c r="N88" s="82">
        <v>120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139.75</v>
      </c>
      <c r="AF88" s="82">
        <v>0</v>
      </c>
      <c r="AG88" s="82">
        <v>0</v>
      </c>
      <c r="AH88" s="82">
        <v>0</v>
      </c>
      <c r="AI88" s="82">
        <v>139.75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120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-120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139.75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-139.75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1200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1200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1397.5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1397.5</v>
      </c>
      <c r="DF88" s="81">
        <f t="shared" si="59"/>
        <v>259.75</v>
      </c>
      <c r="DG88" s="81">
        <f t="shared" si="60"/>
        <v>-120</v>
      </c>
      <c r="DH88" s="81">
        <f t="shared" si="61"/>
        <v>0</v>
      </c>
      <c r="DI88" s="81">
        <f t="shared" si="62"/>
        <v>0</v>
      </c>
      <c r="DJ88" s="81">
        <f t="shared" si="63"/>
        <v>-139.75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-120</v>
      </c>
      <c r="D89" s="82">
        <v>0</v>
      </c>
      <c r="E89" s="82">
        <v>0</v>
      </c>
      <c r="F89" s="82">
        <v>-133.27500000000001</v>
      </c>
      <c r="G89" s="82">
        <v>-253.27500000000001</v>
      </c>
      <c r="H89" s="76"/>
      <c r="I89" s="31">
        <v>87</v>
      </c>
      <c r="J89" s="82">
        <v>120</v>
      </c>
      <c r="K89" s="82">
        <v>0</v>
      </c>
      <c r="L89" s="82">
        <v>0</v>
      </c>
      <c r="M89" s="82">
        <v>0</v>
      </c>
      <c r="N89" s="82">
        <v>120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133.27500000000001</v>
      </c>
      <c r="AF89" s="82">
        <v>0</v>
      </c>
      <c r="AG89" s="82">
        <v>0</v>
      </c>
      <c r="AH89" s="82">
        <v>0</v>
      </c>
      <c r="AI89" s="82">
        <v>133.27500000000001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120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-120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133.27500000000001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-133.27500000000001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1200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1200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1332.75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1332.75</v>
      </c>
      <c r="DF89" s="81">
        <f t="shared" si="59"/>
        <v>253.27500000000001</v>
      </c>
      <c r="DG89" s="81">
        <f t="shared" si="60"/>
        <v>-120</v>
      </c>
      <c r="DH89" s="81">
        <f t="shared" si="61"/>
        <v>0</v>
      </c>
      <c r="DI89" s="81">
        <f t="shared" si="62"/>
        <v>0</v>
      </c>
      <c r="DJ89" s="81">
        <f t="shared" si="63"/>
        <v>-133.27500000000001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-125</v>
      </c>
      <c r="D90" s="82">
        <v>0</v>
      </c>
      <c r="E90" s="82">
        <v>0</v>
      </c>
      <c r="F90" s="82">
        <v>0</v>
      </c>
      <c r="G90" s="82">
        <v>-125</v>
      </c>
      <c r="H90" s="76"/>
      <c r="I90" s="31">
        <v>88</v>
      </c>
      <c r="J90" s="82">
        <v>125</v>
      </c>
      <c r="K90" s="82">
        <v>0</v>
      </c>
      <c r="L90" s="82">
        <v>0</v>
      </c>
      <c r="M90" s="82">
        <v>0</v>
      </c>
      <c r="N90" s="82">
        <v>125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125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-125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1250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1250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125</v>
      </c>
      <c r="DG90" s="81">
        <f t="shared" si="60"/>
        <v>-125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</v>
      </c>
      <c r="D91" s="82">
        <v>0</v>
      </c>
      <c r="E91" s="82">
        <v>0</v>
      </c>
      <c r="F91" s="82">
        <v>0</v>
      </c>
      <c r="G91" s="82">
        <v>-6</v>
      </c>
      <c r="H91" s="76"/>
      <c r="I91" s="31">
        <v>89</v>
      </c>
      <c r="J91" s="82">
        <v>6</v>
      </c>
      <c r="K91" s="82">
        <v>0</v>
      </c>
      <c r="L91" s="82">
        <v>0</v>
      </c>
      <c r="M91" s="82">
        <v>0</v>
      </c>
      <c r="N91" s="82">
        <v>6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-6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60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6</v>
      </c>
      <c r="DG91" s="81">
        <f t="shared" si="60"/>
        <v>-6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-31</v>
      </c>
      <c r="D92" s="82">
        <v>0</v>
      </c>
      <c r="E92" s="82">
        <v>0</v>
      </c>
      <c r="F92" s="82">
        <v>0</v>
      </c>
      <c r="G92" s="82">
        <v>-31</v>
      </c>
      <c r="H92" s="76"/>
      <c r="I92" s="31">
        <v>90</v>
      </c>
      <c r="J92" s="82">
        <v>31</v>
      </c>
      <c r="K92" s="82">
        <v>0</v>
      </c>
      <c r="L92" s="82">
        <v>0</v>
      </c>
      <c r="M92" s="82">
        <v>0</v>
      </c>
      <c r="N92" s="82">
        <v>31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310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310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31</v>
      </c>
      <c r="DG92" s="81">
        <f t="shared" si="60"/>
        <v>-31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-29</v>
      </c>
      <c r="D94" s="82">
        <v>0</v>
      </c>
      <c r="E94" s="82">
        <v>0</v>
      </c>
      <c r="F94" s="82">
        <v>0</v>
      </c>
      <c r="G94" s="82">
        <v>-29</v>
      </c>
      <c r="H94" s="76"/>
      <c r="I94" s="31">
        <v>92</v>
      </c>
      <c r="J94" s="82">
        <v>29</v>
      </c>
      <c r="K94" s="82">
        <v>0</v>
      </c>
      <c r="L94" s="82">
        <v>0</v>
      </c>
      <c r="M94" s="82">
        <v>0</v>
      </c>
      <c r="N94" s="82">
        <v>29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290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290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29</v>
      </c>
      <c r="DG94" s="81">
        <f t="shared" si="60"/>
        <v>-29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-64</v>
      </c>
      <c r="D95" s="82">
        <v>0</v>
      </c>
      <c r="E95" s="82">
        <v>0</v>
      </c>
      <c r="F95" s="82">
        <v>0</v>
      </c>
      <c r="G95" s="82">
        <v>-64</v>
      </c>
      <c r="H95" s="76"/>
      <c r="I95" s="31">
        <v>93</v>
      </c>
      <c r="J95" s="82">
        <v>64</v>
      </c>
      <c r="K95" s="82">
        <v>0</v>
      </c>
      <c r="L95" s="82">
        <v>0</v>
      </c>
      <c r="M95" s="82">
        <v>0</v>
      </c>
      <c r="N95" s="82">
        <v>64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64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-64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640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640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64</v>
      </c>
      <c r="DG95" s="81">
        <f t="shared" si="60"/>
        <v>-64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-14.394</v>
      </c>
      <c r="D96" s="82">
        <v>0</v>
      </c>
      <c r="E96" s="82">
        <v>0</v>
      </c>
      <c r="F96" s="82">
        <v>-19.606000000000002</v>
      </c>
      <c r="G96" s="82">
        <v>-34</v>
      </c>
      <c r="H96" s="76"/>
      <c r="I96" s="31">
        <v>94</v>
      </c>
      <c r="J96" s="82">
        <v>14.394</v>
      </c>
      <c r="K96" s="82">
        <v>0</v>
      </c>
      <c r="L96" s="82">
        <v>0</v>
      </c>
      <c r="M96" s="82">
        <v>0</v>
      </c>
      <c r="N96" s="82">
        <v>14.394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19.606000000000002</v>
      </c>
      <c r="AF96" s="82">
        <v>0</v>
      </c>
      <c r="AG96" s="82">
        <v>0</v>
      </c>
      <c r="AH96" s="82">
        <v>0</v>
      </c>
      <c r="AI96" s="82">
        <v>19.606000000000002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14.394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-14.394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19.606000000000002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-19.606000000000002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143.94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143.94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196.06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196.06</v>
      </c>
      <c r="DF96" s="81">
        <f t="shared" si="59"/>
        <v>34</v>
      </c>
      <c r="DG96" s="81">
        <f t="shared" si="60"/>
        <v>-14.394</v>
      </c>
      <c r="DH96" s="81">
        <f t="shared" si="61"/>
        <v>0</v>
      </c>
      <c r="DI96" s="81">
        <f t="shared" si="62"/>
        <v>0</v>
      </c>
      <c r="DJ96" s="81">
        <f t="shared" si="63"/>
        <v>-19.606000000000002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0.33630149999999998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-0.33630149999999998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0.30240800000000001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-0.30240800000000001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0.33630149999999998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0.33630149999999998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0.30240800000000001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0.30240800000000001</v>
      </c>
      <c r="DE99" s="86"/>
      <c r="DF99" s="81">
        <f t="shared" si="59"/>
        <v>0.63870950000000004</v>
      </c>
      <c r="DG99" s="81">
        <f t="shared" si="60"/>
        <v>-0.33630149999999998</v>
      </c>
      <c r="DH99" s="81">
        <f t="shared" si="61"/>
        <v>0</v>
      </c>
      <c r="DI99" s="81">
        <f t="shared" si="62"/>
        <v>0</v>
      </c>
      <c r="DJ99" s="81">
        <f t="shared" si="63"/>
        <v>-0.30240800000000001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462</v>
      </c>
      <c r="H3" s="174">
        <f t="shared" ref="H3:H66" ca="1" si="2">INDIRECT("ISGS_Delhi_pp!" &amp; $V$3 &amp; X3)</f>
        <v>443.47379999999998</v>
      </c>
      <c r="I3" s="178">
        <f ca="1">INDIRECT("BRPL_EOD!" &amp; $V$3 &amp; X3)</f>
        <v>364.76</v>
      </c>
      <c r="J3" s="176">
        <f ca="1">INDIRECT("BYPL_EOD!" &amp; $V$3 &amp; X3)</f>
        <v>76.790000000000006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443.47</v>
      </c>
      <c r="N3" s="175">
        <f ca="1">INDIRECT("BRPL_ISGS_exbus!" &amp; $V$3 &amp; X3)</f>
        <v>364.76312555077004</v>
      </c>
      <c r="O3" s="176">
        <f ca="1">INDIRECT("BYPL_ISGS_exbus!" &amp; $V$3 &amp; X3)</f>
        <v>76.790657997158775</v>
      </c>
      <c r="P3" s="176">
        <f ca="1">INDIRECT("TPDDL_ISGS_exbus!" &amp; $V$3 &amp; X3)</f>
        <v>1.9200164520711658</v>
      </c>
      <c r="Q3" s="176">
        <f ca="1">INDIRECT("NDMC_ISGS_exbus!" &amp; $V$3 &amp; X3)</f>
        <v>0</v>
      </c>
      <c r="R3" s="177">
        <f ca="1">SUM(N3:Q3)</f>
        <v>443.47379999999993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412</v>
      </c>
      <c r="H4" s="182">
        <f t="shared" ca="1" si="2"/>
        <v>395.47879999999998</v>
      </c>
      <c r="I4" s="183">
        <f t="shared" ref="I4:I67" ca="1" si="5">INDIRECT("BRPL_EOD!" &amp; $V$3 &amp; X4)</f>
        <v>316.77</v>
      </c>
      <c r="J4" s="180">
        <f t="shared" ref="J4:J67" ca="1" si="6">INDIRECT("BYPL_EOD!" &amp; $V$3 &amp; X4)</f>
        <v>76.790000000000006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395.48</v>
      </c>
      <c r="N4" s="179">
        <f t="shared" ref="N4:N67" ca="1" si="10">INDIRECT("BRPL_ISGS_exbus!" &amp; $V$3 &amp; X4)</f>
        <v>316.76903882876502</v>
      </c>
      <c r="O4" s="180">
        <f t="shared" ref="O4:O67" ca="1" si="11">INDIRECT("BYPL_ISGS_exbus!" &amp; $V$3 &amp; X4)</f>
        <v>76.789766997066849</v>
      </c>
      <c r="P4" s="180">
        <f t="shared" ref="P4:P67" ca="1" si="12">INDIRECT("TPDDL_ISGS_exbus!" &amp; $V$3 &amp; X4)</f>
        <v>1.9199941741680993</v>
      </c>
      <c r="Q4" s="180">
        <f t="shared" ref="Q4:Q67" ca="1" si="13">INDIRECT("NDMC_ISGS_exbus!" &amp; $V$3 &amp; X4)</f>
        <v>0</v>
      </c>
      <c r="R4" s="181">
        <f t="shared" ref="R4:R67" ca="1" si="14">SUM(N4:Q4)</f>
        <v>395.47879999999998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362</v>
      </c>
      <c r="H5" s="182">
        <f t="shared" ca="1" si="2"/>
        <v>347.48379999999997</v>
      </c>
      <c r="I5" s="183">
        <f t="shared" ca="1" si="5"/>
        <v>268.77</v>
      </c>
      <c r="J5" s="180">
        <f t="shared" ca="1" si="6"/>
        <v>76.790000000000006</v>
      </c>
      <c r="K5" s="180">
        <f t="shared" ca="1" si="7"/>
        <v>1.92</v>
      </c>
      <c r="L5" s="180">
        <f t="shared" ca="1" si="8"/>
        <v>0</v>
      </c>
      <c r="M5" s="181">
        <f t="shared" ca="1" si="9"/>
        <v>347.48</v>
      </c>
      <c r="N5" s="179">
        <f t="shared" ca="1" si="10"/>
        <v>268.77293923679053</v>
      </c>
      <c r="O5" s="180">
        <f t="shared" ca="1" si="11"/>
        <v>76.790839766317475</v>
      </c>
      <c r="P5" s="180">
        <f t="shared" ca="1" si="12"/>
        <v>1.9200209968919071</v>
      </c>
      <c r="Q5" s="180">
        <f t="shared" ca="1" si="13"/>
        <v>0</v>
      </c>
      <c r="R5" s="181">
        <f t="shared" ca="1" si="14"/>
        <v>347.48379999999997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362</v>
      </c>
      <c r="H6" s="182">
        <f t="shared" ca="1" si="2"/>
        <v>347.48379999999997</v>
      </c>
      <c r="I6" s="183">
        <f t="shared" ca="1" si="5"/>
        <v>268.77</v>
      </c>
      <c r="J6" s="180">
        <f t="shared" ca="1" si="6"/>
        <v>76.790000000000006</v>
      </c>
      <c r="K6" s="180">
        <f t="shared" ca="1" si="7"/>
        <v>1.92</v>
      </c>
      <c r="L6" s="180">
        <f t="shared" ca="1" si="8"/>
        <v>0</v>
      </c>
      <c r="M6" s="181">
        <f t="shared" ca="1" si="9"/>
        <v>347.48</v>
      </c>
      <c r="N6" s="179">
        <f t="shared" ca="1" si="10"/>
        <v>268.77293923679053</v>
      </c>
      <c r="O6" s="180">
        <f t="shared" ca="1" si="11"/>
        <v>76.790839766317475</v>
      </c>
      <c r="P6" s="180">
        <f t="shared" ca="1" si="12"/>
        <v>1.9200209968919071</v>
      </c>
      <c r="Q6" s="180">
        <f t="shared" ca="1" si="13"/>
        <v>0</v>
      </c>
      <c r="R6" s="181">
        <f t="shared" ca="1" si="14"/>
        <v>347.48379999999997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362</v>
      </c>
      <c r="H7" s="182">
        <f t="shared" ca="1" si="2"/>
        <v>347.48379999999997</v>
      </c>
      <c r="I7" s="183">
        <f t="shared" ca="1" si="5"/>
        <v>268.77</v>
      </c>
      <c r="J7" s="180">
        <f t="shared" ca="1" si="6"/>
        <v>76.790000000000006</v>
      </c>
      <c r="K7" s="180">
        <f t="shared" ca="1" si="7"/>
        <v>1.92</v>
      </c>
      <c r="L7" s="180">
        <f t="shared" ca="1" si="8"/>
        <v>0</v>
      </c>
      <c r="M7" s="181">
        <f t="shared" ca="1" si="9"/>
        <v>347.48</v>
      </c>
      <c r="N7" s="179">
        <f t="shared" ca="1" si="10"/>
        <v>268.77293923679053</v>
      </c>
      <c r="O7" s="180">
        <f t="shared" ca="1" si="11"/>
        <v>76.790839766317475</v>
      </c>
      <c r="P7" s="180">
        <f t="shared" ca="1" si="12"/>
        <v>1.9200209968919071</v>
      </c>
      <c r="Q7" s="180">
        <f t="shared" ca="1" si="13"/>
        <v>0</v>
      </c>
      <c r="R7" s="181">
        <f t="shared" ca="1" si="14"/>
        <v>347.48379999999997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362</v>
      </c>
      <c r="H8" s="182">
        <f t="shared" ca="1" si="2"/>
        <v>347.48379999999997</v>
      </c>
      <c r="I8" s="183">
        <f t="shared" ca="1" si="5"/>
        <v>268.77</v>
      </c>
      <c r="J8" s="180">
        <f t="shared" ca="1" si="6"/>
        <v>76.790000000000006</v>
      </c>
      <c r="K8" s="180">
        <f t="shared" ca="1" si="7"/>
        <v>1.92</v>
      </c>
      <c r="L8" s="180">
        <f t="shared" ca="1" si="8"/>
        <v>0</v>
      </c>
      <c r="M8" s="181">
        <f t="shared" ca="1" si="9"/>
        <v>347.48</v>
      </c>
      <c r="N8" s="179">
        <f t="shared" ca="1" si="10"/>
        <v>268.77293923679053</v>
      </c>
      <c r="O8" s="180">
        <f t="shared" ca="1" si="11"/>
        <v>76.790839766317475</v>
      </c>
      <c r="P8" s="180">
        <f t="shared" ca="1" si="12"/>
        <v>1.9200209968919071</v>
      </c>
      <c r="Q8" s="180">
        <f t="shared" ca="1" si="13"/>
        <v>0</v>
      </c>
      <c r="R8" s="181">
        <f t="shared" ca="1" si="14"/>
        <v>347.48379999999997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362</v>
      </c>
      <c r="H9" s="182">
        <f t="shared" ca="1" si="2"/>
        <v>347.48379999999997</v>
      </c>
      <c r="I9" s="183">
        <f t="shared" ca="1" si="5"/>
        <v>268.77</v>
      </c>
      <c r="J9" s="180">
        <f t="shared" ca="1" si="6"/>
        <v>76.790000000000006</v>
      </c>
      <c r="K9" s="180">
        <f t="shared" ca="1" si="7"/>
        <v>1.92</v>
      </c>
      <c r="L9" s="180">
        <f t="shared" ca="1" si="8"/>
        <v>0</v>
      </c>
      <c r="M9" s="181">
        <f t="shared" ca="1" si="9"/>
        <v>347.48</v>
      </c>
      <c r="N9" s="179">
        <f t="shared" ca="1" si="10"/>
        <v>268.77293923679053</v>
      </c>
      <c r="O9" s="180">
        <f t="shared" ca="1" si="11"/>
        <v>76.790839766317475</v>
      </c>
      <c r="P9" s="180">
        <f t="shared" ca="1" si="12"/>
        <v>1.9200209968919071</v>
      </c>
      <c r="Q9" s="180">
        <f t="shared" ca="1" si="13"/>
        <v>0</v>
      </c>
      <c r="R9" s="181">
        <f t="shared" ca="1" si="14"/>
        <v>347.48379999999997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362</v>
      </c>
      <c r="H10" s="182">
        <f t="shared" ca="1" si="2"/>
        <v>347.48379999999997</v>
      </c>
      <c r="I10" s="183">
        <f t="shared" ca="1" si="5"/>
        <v>268.77</v>
      </c>
      <c r="J10" s="180">
        <f t="shared" ca="1" si="6"/>
        <v>76.790000000000006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347.48</v>
      </c>
      <c r="N10" s="179">
        <f t="shared" ca="1" si="10"/>
        <v>268.77293923679053</v>
      </c>
      <c r="O10" s="180">
        <f t="shared" ca="1" si="11"/>
        <v>76.790839766317475</v>
      </c>
      <c r="P10" s="180">
        <f t="shared" ca="1" si="12"/>
        <v>1.9200209968919071</v>
      </c>
      <c r="Q10" s="180">
        <f t="shared" ca="1" si="13"/>
        <v>0</v>
      </c>
      <c r="R10" s="181">
        <f t="shared" ca="1" si="14"/>
        <v>347.48379999999997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362</v>
      </c>
      <c r="H11" s="182">
        <f t="shared" ca="1" si="2"/>
        <v>347.48379999999997</v>
      </c>
      <c r="I11" s="183">
        <f t="shared" ca="1" si="5"/>
        <v>268.77</v>
      </c>
      <c r="J11" s="180">
        <f t="shared" ca="1" si="6"/>
        <v>76.790000000000006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347.48</v>
      </c>
      <c r="N11" s="179">
        <f t="shared" ca="1" si="10"/>
        <v>268.77293923679053</v>
      </c>
      <c r="O11" s="180">
        <f t="shared" ca="1" si="11"/>
        <v>76.790839766317475</v>
      </c>
      <c r="P11" s="180">
        <f t="shared" ca="1" si="12"/>
        <v>1.9200209968919071</v>
      </c>
      <c r="Q11" s="180">
        <f t="shared" ca="1" si="13"/>
        <v>0</v>
      </c>
      <c r="R11" s="181">
        <f t="shared" ca="1" si="14"/>
        <v>347.48379999999997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362</v>
      </c>
      <c r="H12" s="182">
        <f t="shared" ca="1" si="2"/>
        <v>347.48379999999997</v>
      </c>
      <c r="I12" s="183">
        <f t="shared" ca="1" si="5"/>
        <v>268.77</v>
      </c>
      <c r="J12" s="180">
        <f t="shared" ca="1" si="6"/>
        <v>76.790000000000006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347.48</v>
      </c>
      <c r="N12" s="179">
        <f t="shared" ca="1" si="10"/>
        <v>268.77293923679053</v>
      </c>
      <c r="O12" s="180">
        <f t="shared" ca="1" si="11"/>
        <v>76.790839766317475</v>
      </c>
      <c r="P12" s="180">
        <f t="shared" ca="1" si="12"/>
        <v>1.9200209968919071</v>
      </c>
      <c r="Q12" s="180">
        <f t="shared" ca="1" si="13"/>
        <v>0</v>
      </c>
      <c r="R12" s="181">
        <f t="shared" ca="1" si="14"/>
        <v>347.48379999999997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362</v>
      </c>
      <c r="H13" s="182">
        <f t="shared" ca="1" si="2"/>
        <v>347.48379999999997</v>
      </c>
      <c r="I13" s="183">
        <f t="shared" ca="1" si="5"/>
        <v>268.77</v>
      </c>
      <c r="J13" s="180">
        <f t="shared" ca="1" si="6"/>
        <v>76.790000000000006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347.48</v>
      </c>
      <c r="N13" s="179">
        <f t="shared" ca="1" si="10"/>
        <v>268.77293923679053</v>
      </c>
      <c r="O13" s="180">
        <f t="shared" ca="1" si="11"/>
        <v>76.790839766317475</v>
      </c>
      <c r="P13" s="180">
        <f t="shared" ca="1" si="12"/>
        <v>1.9200209968919071</v>
      </c>
      <c r="Q13" s="180">
        <f t="shared" ca="1" si="13"/>
        <v>0</v>
      </c>
      <c r="R13" s="181">
        <f t="shared" ca="1" si="14"/>
        <v>347.48379999999997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362</v>
      </c>
      <c r="H14" s="182">
        <f t="shared" ca="1" si="2"/>
        <v>347.48379999999997</v>
      </c>
      <c r="I14" s="183">
        <f t="shared" ca="1" si="5"/>
        <v>268.77</v>
      </c>
      <c r="J14" s="180">
        <f t="shared" ca="1" si="6"/>
        <v>76.790000000000006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347.48</v>
      </c>
      <c r="N14" s="179">
        <f t="shared" ca="1" si="10"/>
        <v>268.77293923679053</v>
      </c>
      <c r="O14" s="180">
        <f t="shared" ca="1" si="11"/>
        <v>76.790839766317475</v>
      </c>
      <c r="P14" s="180">
        <f t="shared" ca="1" si="12"/>
        <v>1.9200209968919071</v>
      </c>
      <c r="Q14" s="180">
        <f t="shared" ca="1" si="13"/>
        <v>0</v>
      </c>
      <c r="R14" s="181">
        <f t="shared" ca="1" si="14"/>
        <v>347.48379999999997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362</v>
      </c>
      <c r="H15" s="182">
        <f t="shared" ca="1" si="2"/>
        <v>347.48379999999997</v>
      </c>
      <c r="I15" s="183">
        <f t="shared" ca="1" si="5"/>
        <v>268.77</v>
      </c>
      <c r="J15" s="180">
        <f t="shared" ca="1" si="6"/>
        <v>76.790000000000006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347.48</v>
      </c>
      <c r="N15" s="179">
        <f t="shared" ca="1" si="10"/>
        <v>268.77293923679053</v>
      </c>
      <c r="O15" s="180">
        <f t="shared" ca="1" si="11"/>
        <v>76.790839766317475</v>
      </c>
      <c r="P15" s="180">
        <f t="shared" ca="1" si="12"/>
        <v>1.9200209968919071</v>
      </c>
      <c r="Q15" s="180">
        <f t="shared" ca="1" si="13"/>
        <v>0</v>
      </c>
      <c r="R15" s="181">
        <f t="shared" ca="1" si="14"/>
        <v>347.48379999999997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362</v>
      </c>
      <c r="H16" s="182">
        <f t="shared" ca="1" si="2"/>
        <v>347.48379999999997</v>
      </c>
      <c r="I16" s="183">
        <f t="shared" ca="1" si="5"/>
        <v>268.77</v>
      </c>
      <c r="J16" s="180">
        <f t="shared" ca="1" si="6"/>
        <v>76.790000000000006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347.48</v>
      </c>
      <c r="N16" s="179">
        <f t="shared" ca="1" si="10"/>
        <v>268.77293923679053</v>
      </c>
      <c r="O16" s="180">
        <f t="shared" ca="1" si="11"/>
        <v>76.790839766317475</v>
      </c>
      <c r="P16" s="180">
        <f t="shared" ca="1" si="12"/>
        <v>1.9200209968919071</v>
      </c>
      <c r="Q16" s="180">
        <f t="shared" ca="1" si="13"/>
        <v>0</v>
      </c>
      <c r="R16" s="181">
        <f t="shared" ca="1" si="14"/>
        <v>347.48379999999997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362</v>
      </c>
      <c r="H17" s="182">
        <f t="shared" ca="1" si="2"/>
        <v>347.48379999999997</v>
      </c>
      <c r="I17" s="183">
        <f t="shared" ca="1" si="5"/>
        <v>268.77</v>
      </c>
      <c r="J17" s="180">
        <f t="shared" ca="1" si="6"/>
        <v>76.790000000000006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347.48</v>
      </c>
      <c r="N17" s="179">
        <f t="shared" ca="1" si="10"/>
        <v>268.77293923679053</v>
      </c>
      <c r="O17" s="180">
        <f t="shared" ca="1" si="11"/>
        <v>76.790839766317475</v>
      </c>
      <c r="P17" s="180">
        <f t="shared" ca="1" si="12"/>
        <v>1.9200209968919071</v>
      </c>
      <c r="Q17" s="180">
        <f t="shared" ca="1" si="13"/>
        <v>0</v>
      </c>
      <c r="R17" s="181">
        <f t="shared" ca="1" si="14"/>
        <v>347.48379999999997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362</v>
      </c>
      <c r="H18" s="182">
        <f t="shared" ca="1" si="2"/>
        <v>347.48379999999997</v>
      </c>
      <c r="I18" s="183">
        <f t="shared" ca="1" si="5"/>
        <v>268.77</v>
      </c>
      <c r="J18" s="180">
        <f t="shared" ca="1" si="6"/>
        <v>76.790000000000006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347.48</v>
      </c>
      <c r="N18" s="179">
        <f t="shared" ca="1" si="10"/>
        <v>268.77293923679053</v>
      </c>
      <c r="O18" s="180">
        <f t="shared" ca="1" si="11"/>
        <v>76.790839766317475</v>
      </c>
      <c r="P18" s="180">
        <f t="shared" ca="1" si="12"/>
        <v>1.9200209968919071</v>
      </c>
      <c r="Q18" s="180">
        <f t="shared" ca="1" si="13"/>
        <v>0</v>
      </c>
      <c r="R18" s="181">
        <f t="shared" ca="1" si="14"/>
        <v>347.48379999999997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362</v>
      </c>
      <c r="H19" s="182">
        <f t="shared" ca="1" si="2"/>
        <v>347.48379999999997</v>
      </c>
      <c r="I19" s="183">
        <f t="shared" ca="1" si="5"/>
        <v>268.77</v>
      </c>
      <c r="J19" s="180">
        <f t="shared" ca="1" si="6"/>
        <v>76.790000000000006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347.48</v>
      </c>
      <c r="N19" s="179">
        <f t="shared" ca="1" si="10"/>
        <v>268.77293923679053</v>
      </c>
      <c r="O19" s="180">
        <f t="shared" ca="1" si="11"/>
        <v>76.790839766317475</v>
      </c>
      <c r="P19" s="180">
        <f t="shared" ca="1" si="12"/>
        <v>1.9200209968919071</v>
      </c>
      <c r="Q19" s="180">
        <f t="shared" ca="1" si="13"/>
        <v>0</v>
      </c>
      <c r="R19" s="181">
        <f t="shared" ca="1" si="14"/>
        <v>347.48379999999997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362</v>
      </c>
      <c r="H20" s="182">
        <f t="shared" ca="1" si="2"/>
        <v>347.48379999999997</v>
      </c>
      <c r="I20" s="183">
        <f t="shared" ca="1" si="5"/>
        <v>268.77</v>
      </c>
      <c r="J20" s="180">
        <f t="shared" ca="1" si="6"/>
        <v>76.790000000000006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347.48</v>
      </c>
      <c r="N20" s="179">
        <f t="shared" ca="1" si="10"/>
        <v>268.77293923679053</v>
      </c>
      <c r="O20" s="180">
        <f t="shared" ca="1" si="11"/>
        <v>76.790839766317475</v>
      </c>
      <c r="P20" s="180">
        <f t="shared" ca="1" si="12"/>
        <v>1.9200209968919071</v>
      </c>
      <c r="Q20" s="180">
        <f t="shared" ca="1" si="13"/>
        <v>0</v>
      </c>
      <c r="R20" s="181">
        <f t="shared" ca="1" si="14"/>
        <v>347.48379999999997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362</v>
      </c>
      <c r="H21" s="182">
        <f t="shared" ca="1" si="2"/>
        <v>347.48379999999997</v>
      </c>
      <c r="I21" s="183">
        <f t="shared" ca="1" si="5"/>
        <v>268.77</v>
      </c>
      <c r="J21" s="180">
        <f t="shared" ca="1" si="6"/>
        <v>76.790000000000006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347.48</v>
      </c>
      <c r="N21" s="179">
        <f t="shared" ca="1" si="10"/>
        <v>268.77293923679053</v>
      </c>
      <c r="O21" s="180">
        <f t="shared" ca="1" si="11"/>
        <v>76.790839766317475</v>
      </c>
      <c r="P21" s="180">
        <f t="shared" ca="1" si="12"/>
        <v>1.9200209968919071</v>
      </c>
      <c r="Q21" s="180">
        <f t="shared" ca="1" si="13"/>
        <v>0</v>
      </c>
      <c r="R21" s="181">
        <f t="shared" ca="1" si="14"/>
        <v>347.48379999999997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362</v>
      </c>
      <c r="H22" s="182">
        <f t="shared" ca="1" si="2"/>
        <v>347.48379999999997</v>
      </c>
      <c r="I22" s="183">
        <f t="shared" ca="1" si="5"/>
        <v>268.77</v>
      </c>
      <c r="J22" s="180">
        <f t="shared" ca="1" si="6"/>
        <v>76.790000000000006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347.48</v>
      </c>
      <c r="N22" s="179">
        <f t="shared" ca="1" si="10"/>
        <v>268.77293923679053</v>
      </c>
      <c r="O22" s="180">
        <f t="shared" ca="1" si="11"/>
        <v>76.790839766317475</v>
      </c>
      <c r="P22" s="180">
        <f t="shared" ca="1" si="12"/>
        <v>1.9200209968919071</v>
      </c>
      <c r="Q22" s="180">
        <f t="shared" ca="1" si="13"/>
        <v>0</v>
      </c>
      <c r="R22" s="181">
        <f t="shared" ca="1" si="14"/>
        <v>347.48379999999997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412</v>
      </c>
      <c r="H23" s="182">
        <f t="shared" ca="1" si="2"/>
        <v>395.47879999999998</v>
      </c>
      <c r="I23" s="183">
        <f t="shared" ca="1" si="5"/>
        <v>316.77</v>
      </c>
      <c r="J23" s="180">
        <f t="shared" ca="1" si="6"/>
        <v>76.790000000000006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395.48</v>
      </c>
      <c r="N23" s="179">
        <f t="shared" ca="1" si="10"/>
        <v>316.76903882876502</v>
      </c>
      <c r="O23" s="180">
        <f t="shared" ca="1" si="11"/>
        <v>76.789766997066849</v>
      </c>
      <c r="P23" s="180">
        <f t="shared" ca="1" si="12"/>
        <v>1.9199941741680993</v>
      </c>
      <c r="Q23" s="180">
        <f t="shared" ca="1" si="13"/>
        <v>0</v>
      </c>
      <c r="R23" s="181">
        <f t="shared" ca="1" si="14"/>
        <v>395.47879999999998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462</v>
      </c>
      <c r="H24" s="182">
        <f t="shared" ca="1" si="2"/>
        <v>443.47379999999998</v>
      </c>
      <c r="I24" s="183">
        <f t="shared" ca="1" si="5"/>
        <v>364.76</v>
      </c>
      <c r="J24" s="180">
        <f t="shared" ca="1" si="6"/>
        <v>76.790000000000006</v>
      </c>
      <c r="K24" s="180">
        <f t="shared" ca="1" si="7"/>
        <v>1.92</v>
      </c>
      <c r="L24" s="180">
        <f t="shared" ca="1" si="8"/>
        <v>0</v>
      </c>
      <c r="M24" s="181">
        <f t="shared" ca="1" si="9"/>
        <v>443.47</v>
      </c>
      <c r="N24" s="179">
        <f t="shared" ca="1" si="10"/>
        <v>364.76312555077004</v>
      </c>
      <c r="O24" s="180">
        <f t="shared" ca="1" si="11"/>
        <v>76.790657997158775</v>
      </c>
      <c r="P24" s="180">
        <f t="shared" ca="1" si="12"/>
        <v>1.9200164520711658</v>
      </c>
      <c r="Q24" s="180">
        <f t="shared" ca="1" si="13"/>
        <v>0</v>
      </c>
      <c r="R24" s="181">
        <f t="shared" ca="1" si="14"/>
        <v>443.47379999999993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512</v>
      </c>
      <c r="H25" s="182">
        <f t="shared" ca="1" si="2"/>
        <v>491.46879999999999</v>
      </c>
      <c r="I25" s="183">
        <f t="shared" ca="1" si="5"/>
        <v>412.76</v>
      </c>
      <c r="J25" s="180">
        <f t="shared" ca="1" si="6"/>
        <v>76.790000000000006</v>
      </c>
      <c r="K25" s="180">
        <f t="shared" ca="1" si="7"/>
        <v>1.92</v>
      </c>
      <c r="L25" s="180">
        <f t="shared" ca="1" si="8"/>
        <v>0</v>
      </c>
      <c r="M25" s="181">
        <f t="shared" ca="1" si="9"/>
        <v>491.47</v>
      </c>
      <c r="N25" s="179">
        <f t="shared" ca="1" si="10"/>
        <v>412.75899218263572</v>
      </c>
      <c r="O25" s="180">
        <f t="shared" ca="1" si="11"/>
        <v>76.789812505341118</v>
      </c>
      <c r="P25" s="180">
        <f t="shared" ca="1" si="12"/>
        <v>1.9199953120231141</v>
      </c>
      <c r="Q25" s="180">
        <f t="shared" ca="1" si="13"/>
        <v>0</v>
      </c>
      <c r="R25" s="181">
        <f t="shared" ca="1" si="14"/>
        <v>491.46879999999993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597</v>
      </c>
      <c r="H26" s="182">
        <f t="shared" ca="1" si="2"/>
        <v>573.06029999999998</v>
      </c>
      <c r="I26" s="183">
        <f t="shared" ca="1" si="5"/>
        <v>460.75</v>
      </c>
      <c r="J26" s="180">
        <f t="shared" ca="1" si="6"/>
        <v>110.39</v>
      </c>
      <c r="K26" s="180">
        <f t="shared" ca="1" si="7"/>
        <v>1.92</v>
      </c>
      <c r="L26" s="180">
        <f t="shared" ca="1" si="8"/>
        <v>0</v>
      </c>
      <c r="M26" s="181">
        <f t="shared" ca="1" si="9"/>
        <v>573.05999999999995</v>
      </c>
      <c r="N26" s="179">
        <f t="shared" ca="1" si="10"/>
        <v>460.75024120510943</v>
      </c>
      <c r="O26" s="180">
        <f t="shared" ca="1" si="11"/>
        <v>110.39005778976025</v>
      </c>
      <c r="P26" s="180">
        <f t="shared" ca="1" si="12"/>
        <v>1.9200010051303529</v>
      </c>
      <c r="Q26" s="180">
        <f t="shared" ca="1" si="13"/>
        <v>0</v>
      </c>
      <c r="R26" s="181">
        <f t="shared" ca="1" si="14"/>
        <v>573.06029999999998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638.89949999999999</v>
      </c>
      <c r="H27" s="182">
        <f t="shared" ca="1" si="2"/>
        <v>613.27963</v>
      </c>
      <c r="I27" s="183">
        <f t="shared" ca="1" si="5"/>
        <v>486.57</v>
      </c>
      <c r="J27" s="180">
        <f t="shared" ca="1" si="6"/>
        <v>124.79</v>
      </c>
      <c r="K27" s="180">
        <f t="shared" ca="1" si="7"/>
        <v>1.92</v>
      </c>
      <c r="L27" s="180">
        <f t="shared" ca="1" si="8"/>
        <v>0</v>
      </c>
      <c r="M27" s="181">
        <f t="shared" ca="1" si="9"/>
        <v>613.28</v>
      </c>
      <c r="N27" s="179">
        <f t="shared" ca="1" si="10"/>
        <v>486.56970644583225</v>
      </c>
      <c r="O27" s="180">
        <f t="shared" ca="1" si="11"/>
        <v>124.78992471252936</v>
      </c>
      <c r="P27" s="180">
        <f t="shared" ca="1" si="12"/>
        <v>1.9199988416384033</v>
      </c>
      <c r="Q27" s="180">
        <f t="shared" ca="1" si="13"/>
        <v>0</v>
      </c>
      <c r="R27" s="181">
        <f t="shared" ca="1" si="14"/>
        <v>613.27963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679.19</v>
      </c>
      <c r="H28" s="182">
        <f t="shared" ca="1" si="2"/>
        <v>651.95448099999999</v>
      </c>
      <c r="I28" s="183">
        <f t="shared" ca="1" si="5"/>
        <v>486.36</v>
      </c>
      <c r="J28" s="180">
        <f t="shared" ca="1" si="6"/>
        <v>156.66</v>
      </c>
      <c r="K28" s="180">
        <f t="shared" ca="1" si="7"/>
        <v>8.93</v>
      </c>
      <c r="L28" s="180">
        <f t="shared" ca="1" si="8"/>
        <v>0</v>
      </c>
      <c r="M28" s="181">
        <f t="shared" ca="1" si="9"/>
        <v>651.94999999999993</v>
      </c>
      <c r="N28" s="179">
        <f t="shared" ca="1" si="10"/>
        <v>486.36334286242817</v>
      </c>
      <c r="O28" s="180">
        <f t="shared" ca="1" si="11"/>
        <v>156.66107675965949</v>
      </c>
      <c r="P28" s="180">
        <f t="shared" ca="1" si="12"/>
        <v>8.9300613779124163</v>
      </c>
      <c r="Q28" s="180">
        <f t="shared" ca="1" si="13"/>
        <v>0</v>
      </c>
      <c r="R28" s="181">
        <f t="shared" ca="1" si="14"/>
        <v>651.9544810000001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651.95448099999999</v>
      </c>
      <c r="I29" s="183">
        <f t="shared" ca="1" si="5"/>
        <v>486.36</v>
      </c>
      <c r="J29" s="180">
        <f t="shared" ca="1" si="6"/>
        <v>156.66</v>
      </c>
      <c r="K29" s="180">
        <f t="shared" ca="1" si="7"/>
        <v>8.93</v>
      </c>
      <c r="L29" s="180">
        <f t="shared" ca="1" si="8"/>
        <v>0</v>
      </c>
      <c r="M29" s="181">
        <f t="shared" ca="1" si="9"/>
        <v>651.94999999999993</v>
      </c>
      <c r="N29" s="179">
        <f t="shared" ca="1" si="10"/>
        <v>486.36334286242817</v>
      </c>
      <c r="O29" s="180">
        <f t="shared" ca="1" si="11"/>
        <v>156.66107675965949</v>
      </c>
      <c r="P29" s="180">
        <f t="shared" ca="1" si="12"/>
        <v>8.9300613779124163</v>
      </c>
      <c r="Q29" s="180">
        <f t="shared" ca="1" si="13"/>
        <v>0</v>
      </c>
      <c r="R29" s="181">
        <f t="shared" ca="1" si="14"/>
        <v>651.9544810000001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651.95448099999999</v>
      </c>
      <c r="I30" s="183">
        <f t="shared" ca="1" si="5"/>
        <v>486.36</v>
      </c>
      <c r="J30" s="180">
        <f t="shared" ca="1" si="6"/>
        <v>156.66</v>
      </c>
      <c r="K30" s="180">
        <f t="shared" ca="1" si="7"/>
        <v>8.93</v>
      </c>
      <c r="L30" s="180">
        <f t="shared" ca="1" si="8"/>
        <v>0</v>
      </c>
      <c r="M30" s="181">
        <f t="shared" ca="1" si="9"/>
        <v>651.94999999999993</v>
      </c>
      <c r="N30" s="179">
        <f t="shared" ca="1" si="10"/>
        <v>486.36334286242817</v>
      </c>
      <c r="O30" s="180">
        <f t="shared" ca="1" si="11"/>
        <v>156.66107675965949</v>
      </c>
      <c r="P30" s="180">
        <f t="shared" ca="1" si="12"/>
        <v>8.9300613779124163</v>
      </c>
      <c r="Q30" s="180">
        <f t="shared" ca="1" si="13"/>
        <v>0</v>
      </c>
      <c r="R30" s="181">
        <f t="shared" ca="1" si="14"/>
        <v>651.9544810000001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651.95448099999999</v>
      </c>
      <c r="I31" s="183">
        <f t="shared" ca="1" si="5"/>
        <v>486.36</v>
      </c>
      <c r="J31" s="180">
        <f t="shared" ca="1" si="6"/>
        <v>156.66</v>
      </c>
      <c r="K31" s="180">
        <f t="shared" ca="1" si="7"/>
        <v>8.93</v>
      </c>
      <c r="L31" s="180">
        <f t="shared" ca="1" si="8"/>
        <v>0</v>
      </c>
      <c r="M31" s="181">
        <f t="shared" ca="1" si="9"/>
        <v>651.94999999999993</v>
      </c>
      <c r="N31" s="179">
        <f t="shared" ca="1" si="10"/>
        <v>486.36334286242817</v>
      </c>
      <c r="O31" s="180">
        <f t="shared" ca="1" si="11"/>
        <v>156.66107675965949</v>
      </c>
      <c r="P31" s="180">
        <f t="shared" ca="1" si="12"/>
        <v>8.9300613779124163</v>
      </c>
      <c r="Q31" s="180">
        <f t="shared" ca="1" si="13"/>
        <v>0</v>
      </c>
      <c r="R31" s="181">
        <f t="shared" ca="1" si="14"/>
        <v>651.9544810000001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651.95448099999999</v>
      </c>
      <c r="I32" s="183">
        <f t="shared" ca="1" si="5"/>
        <v>486.36</v>
      </c>
      <c r="J32" s="180">
        <f t="shared" ca="1" si="6"/>
        <v>156.66</v>
      </c>
      <c r="K32" s="180">
        <f t="shared" ca="1" si="7"/>
        <v>8.93</v>
      </c>
      <c r="L32" s="180">
        <f t="shared" ca="1" si="8"/>
        <v>0</v>
      </c>
      <c r="M32" s="181">
        <f t="shared" ca="1" si="9"/>
        <v>651.94999999999993</v>
      </c>
      <c r="N32" s="179">
        <f t="shared" ca="1" si="10"/>
        <v>486.36334286242817</v>
      </c>
      <c r="O32" s="180">
        <f t="shared" ca="1" si="11"/>
        <v>156.66107675965949</v>
      </c>
      <c r="P32" s="180">
        <f t="shared" ca="1" si="12"/>
        <v>8.9300613779124163</v>
      </c>
      <c r="Q32" s="180">
        <f t="shared" ca="1" si="13"/>
        <v>0</v>
      </c>
      <c r="R32" s="181">
        <f t="shared" ca="1" si="14"/>
        <v>651.9544810000001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651.95448099999999</v>
      </c>
      <c r="I33" s="183">
        <f t="shared" ca="1" si="5"/>
        <v>486.36</v>
      </c>
      <c r="J33" s="180">
        <f t="shared" ca="1" si="6"/>
        <v>156.66</v>
      </c>
      <c r="K33" s="180">
        <f t="shared" ca="1" si="7"/>
        <v>8.93</v>
      </c>
      <c r="L33" s="180">
        <f t="shared" ca="1" si="8"/>
        <v>0</v>
      </c>
      <c r="M33" s="181">
        <f t="shared" ca="1" si="9"/>
        <v>651.94999999999993</v>
      </c>
      <c r="N33" s="179">
        <f t="shared" ca="1" si="10"/>
        <v>486.36334286242817</v>
      </c>
      <c r="O33" s="180">
        <f t="shared" ca="1" si="11"/>
        <v>156.66107675965949</v>
      </c>
      <c r="P33" s="180">
        <f t="shared" ca="1" si="12"/>
        <v>8.9300613779124163</v>
      </c>
      <c r="Q33" s="180">
        <f t="shared" ca="1" si="13"/>
        <v>0</v>
      </c>
      <c r="R33" s="181">
        <f t="shared" ca="1" si="14"/>
        <v>651.9544810000001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651.95448099999999</v>
      </c>
      <c r="I34" s="183">
        <f t="shared" ca="1" si="5"/>
        <v>486.36</v>
      </c>
      <c r="J34" s="180">
        <f t="shared" ca="1" si="6"/>
        <v>156.66</v>
      </c>
      <c r="K34" s="180">
        <f t="shared" ca="1" si="7"/>
        <v>8.93</v>
      </c>
      <c r="L34" s="180">
        <f t="shared" ca="1" si="8"/>
        <v>0</v>
      </c>
      <c r="M34" s="181">
        <f t="shared" ca="1" si="9"/>
        <v>651.94999999999993</v>
      </c>
      <c r="N34" s="179">
        <f t="shared" ca="1" si="10"/>
        <v>486.36334286242817</v>
      </c>
      <c r="O34" s="180">
        <f t="shared" ca="1" si="11"/>
        <v>156.66107675965949</v>
      </c>
      <c r="P34" s="180">
        <f t="shared" ca="1" si="12"/>
        <v>8.9300613779124163</v>
      </c>
      <c r="Q34" s="180">
        <f t="shared" ca="1" si="13"/>
        <v>0</v>
      </c>
      <c r="R34" s="181">
        <f t="shared" ca="1" si="14"/>
        <v>651.9544810000001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651.95448099999999</v>
      </c>
      <c r="I35" s="183">
        <f t="shared" ca="1" si="5"/>
        <v>486.36</v>
      </c>
      <c r="J35" s="180">
        <f t="shared" ca="1" si="6"/>
        <v>156.66</v>
      </c>
      <c r="K35" s="180">
        <f t="shared" ca="1" si="7"/>
        <v>8.93</v>
      </c>
      <c r="L35" s="180">
        <f t="shared" ca="1" si="8"/>
        <v>0</v>
      </c>
      <c r="M35" s="181">
        <f t="shared" ca="1" si="9"/>
        <v>651.94999999999993</v>
      </c>
      <c r="N35" s="179">
        <f t="shared" ca="1" si="10"/>
        <v>486.36334286242817</v>
      </c>
      <c r="O35" s="180">
        <f t="shared" ca="1" si="11"/>
        <v>156.66107675965949</v>
      </c>
      <c r="P35" s="180">
        <f t="shared" ca="1" si="12"/>
        <v>8.9300613779124163</v>
      </c>
      <c r="Q35" s="180">
        <f t="shared" ca="1" si="13"/>
        <v>0</v>
      </c>
      <c r="R35" s="181">
        <f t="shared" ca="1" si="14"/>
        <v>651.9544810000001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651.95448099999999</v>
      </c>
      <c r="I36" s="183">
        <f t="shared" ca="1" si="5"/>
        <v>486.36</v>
      </c>
      <c r="J36" s="180">
        <f t="shared" ca="1" si="6"/>
        <v>156.66</v>
      </c>
      <c r="K36" s="180">
        <f t="shared" ca="1" si="7"/>
        <v>8.93</v>
      </c>
      <c r="L36" s="180">
        <f t="shared" ca="1" si="8"/>
        <v>0</v>
      </c>
      <c r="M36" s="181">
        <f t="shared" ca="1" si="9"/>
        <v>651.94999999999993</v>
      </c>
      <c r="N36" s="179">
        <f t="shared" ca="1" si="10"/>
        <v>486.36334286242817</v>
      </c>
      <c r="O36" s="180">
        <f t="shared" ca="1" si="11"/>
        <v>156.66107675965949</v>
      </c>
      <c r="P36" s="180">
        <f t="shared" ca="1" si="12"/>
        <v>8.9300613779124163</v>
      </c>
      <c r="Q36" s="180">
        <f t="shared" ca="1" si="13"/>
        <v>0</v>
      </c>
      <c r="R36" s="181">
        <f t="shared" ca="1" si="14"/>
        <v>651.9544810000001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651.95448099999999</v>
      </c>
      <c r="I37" s="183">
        <f t="shared" ca="1" si="5"/>
        <v>486.36</v>
      </c>
      <c r="J37" s="180">
        <f t="shared" ca="1" si="6"/>
        <v>156.66</v>
      </c>
      <c r="K37" s="180">
        <f t="shared" ca="1" si="7"/>
        <v>8.93</v>
      </c>
      <c r="L37" s="180">
        <f t="shared" ca="1" si="8"/>
        <v>0</v>
      </c>
      <c r="M37" s="181">
        <f t="shared" ca="1" si="9"/>
        <v>651.94999999999993</v>
      </c>
      <c r="N37" s="179">
        <f t="shared" ca="1" si="10"/>
        <v>486.36334286242817</v>
      </c>
      <c r="O37" s="180">
        <f t="shared" ca="1" si="11"/>
        <v>156.66107675965949</v>
      </c>
      <c r="P37" s="180">
        <f t="shared" ca="1" si="12"/>
        <v>8.9300613779124163</v>
      </c>
      <c r="Q37" s="180">
        <f t="shared" ca="1" si="13"/>
        <v>0</v>
      </c>
      <c r="R37" s="181">
        <f t="shared" ca="1" si="14"/>
        <v>651.9544810000001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651.95448099999999</v>
      </c>
      <c r="I38" s="183">
        <f t="shared" ca="1" si="5"/>
        <v>486.36</v>
      </c>
      <c r="J38" s="180">
        <f t="shared" ca="1" si="6"/>
        <v>156.66</v>
      </c>
      <c r="K38" s="180">
        <f t="shared" ca="1" si="7"/>
        <v>8.93</v>
      </c>
      <c r="L38" s="180">
        <f t="shared" ca="1" si="8"/>
        <v>0</v>
      </c>
      <c r="M38" s="181">
        <f t="shared" ca="1" si="9"/>
        <v>651.94999999999993</v>
      </c>
      <c r="N38" s="179">
        <f t="shared" ca="1" si="10"/>
        <v>486.36334286242817</v>
      </c>
      <c r="O38" s="180">
        <f t="shared" ca="1" si="11"/>
        <v>156.66107675965949</v>
      </c>
      <c r="P38" s="180">
        <f t="shared" ca="1" si="12"/>
        <v>8.9300613779124163</v>
      </c>
      <c r="Q38" s="180">
        <f t="shared" ca="1" si="13"/>
        <v>0</v>
      </c>
      <c r="R38" s="181">
        <f t="shared" ca="1" si="14"/>
        <v>651.9544810000001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651.95448099999999</v>
      </c>
      <c r="I39" s="183">
        <f t="shared" ca="1" si="5"/>
        <v>486.36</v>
      </c>
      <c r="J39" s="180">
        <f t="shared" ca="1" si="6"/>
        <v>156.66</v>
      </c>
      <c r="K39" s="180">
        <f t="shared" ca="1" si="7"/>
        <v>8.93</v>
      </c>
      <c r="L39" s="180">
        <f t="shared" ca="1" si="8"/>
        <v>0</v>
      </c>
      <c r="M39" s="181">
        <f t="shared" ca="1" si="9"/>
        <v>651.94999999999993</v>
      </c>
      <c r="N39" s="179">
        <f t="shared" ca="1" si="10"/>
        <v>486.36334286242817</v>
      </c>
      <c r="O39" s="180">
        <f t="shared" ca="1" si="11"/>
        <v>156.66107675965949</v>
      </c>
      <c r="P39" s="180">
        <f t="shared" ca="1" si="12"/>
        <v>8.9300613779124163</v>
      </c>
      <c r="Q39" s="180">
        <f t="shared" ca="1" si="13"/>
        <v>0</v>
      </c>
      <c r="R39" s="181">
        <f t="shared" ca="1" si="14"/>
        <v>651.9544810000001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651.95448099999999</v>
      </c>
      <c r="I40" s="183">
        <f t="shared" ca="1" si="5"/>
        <v>486.36</v>
      </c>
      <c r="J40" s="180">
        <f t="shared" ca="1" si="6"/>
        <v>156.66</v>
      </c>
      <c r="K40" s="180">
        <f t="shared" ca="1" si="7"/>
        <v>8.93</v>
      </c>
      <c r="L40" s="180">
        <f t="shared" ca="1" si="8"/>
        <v>0</v>
      </c>
      <c r="M40" s="181">
        <f t="shared" ca="1" si="9"/>
        <v>651.94999999999993</v>
      </c>
      <c r="N40" s="179">
        <f t="shared" ca="1" si="10"/>
        <v>486.36334286242817</v>
      </c>
      <c r="O40" s="180">
        <f t="shared" ca="1" si="11"/>
        <v>156.66107675965949</v>
      </c>
      <c r="P40" s="180">
        <f t="shared" ca="1" si="12"/>
        <v>8.9300613779124163</v>
      </c>
      <c r="Q40" s="180">
        <f t="shared" ca="1" si="13"/>
        <v>0</v>
      </c>
      <c r="R40" s="181">
        <f t="shared" ca="1" si="14"/>
        <v>651.9544810000001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651.95448099999999</v>
      </c>
      <c r="I41" s="183">
        <f t="shared" ca="1" si="5"/>
        <v>486.36</v>
      </c>
      <c r="J41" s="180">
        <f t="shared" ca="1" si="6"/>
        <v>156.66</v>
      </c>
      <c r="K41" s="180">
        <f t="shared" ca="1" si="7"/>
        <v>8.93</v>
      </c>
      <c r="L41" s="180">
        <f t="shared" ca="1" si="8"/>
        <v>0</v>
      </c>
      <c r="M41" s="181">
        <f t="shared" ca="1" si="9"/>
        <v>651.94999999999993</v>
      </c>
      <c r="N41" s="179">
        <f t="shared" ca="1" si="10"/>
        <v>486.36334286242817</v>
      </c>
      <c r="O41" s="180">
        <f t="shared" ca="1" si="11"/>
        <v>156.66107675965949</v>
      </c>
      <c r="P41" s="180">
        <f t="shared" ca="1" si="12"/>
        <v>8.9300613779124163</v>
      </c>
      <c r="Q41" s="180">
        <f t="shared" ca="1" si="13"/>
        <v>0</v>
      </c>
      <c r="R41" s="181">
        <f t="shared" ca="1" si="14"/>
        <v>651.9544810000001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651.95448099999999</v>
      </c>
      <c r="I42" s="183">
        <f t="shared" ca="1" si="5"/>
        <v>486.36</v>
      </c>
      <c r="J42" s="180">
        <f t="shared" ca="1" si="6"/>
        <v>156.66</v>
      </c>
      <c r="K42" s="180">
        <f t="shared" ca="1" si="7"/>
        <v>8.93</v>
      </c>
      <c r="L42" s="180">
        <f t="shared" ca="1" si="8"/>
        <v>0</v>
      </c>
      <c r="M42" s="181">
        <f t="shared" ca="1" si="9"/>
        <v>651.94999999999993</v>
      </c>
      <c r="N42" s="179">
        <f t="shared" ca="1" si="10"/>
        <v>486.36334286242817</v>
      </c>
      <c r="O42" s="180">
        <f t="shared" ca="1" si="11"/>
        <v>156.66107675965949</v>
      </c>
      <c r="P42" s="180">
        <f t="shared" ca="1" si="12"/>
        <v>8.9300613779124163</v>
      </c>
      <c r="Q42" s="180">
        <f t="shared" ca="1" si="13"/>
        <v>0</v>
      </c>
      <c r="R42" s="181">
        <f t="shared" ca="1" si="14"/>
        <v>651.9544810000001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651.95448099999999</v>
      </c>
      <c r="I43" s="183">
        <f t="shared" ca="1" si="5"/>
        <v>486.36</v>
      </c>
      <c r="J43" s="180">
        <f t="shared" ca="1" si="6"/>
        <v>156.66</v>
      </c>
      <c r="K43" s="180">
        <f t="shared" ca="1" si="7"/>
        <v>8.93</v>
      </c>
      <c r="L43" s="180">
        <f t="shared" ca="1" si="8"/>
        <v>0</v>
      </c>
      <c r="M43" s="181">
        <f t="shared" ca="1" si="9"/>
        <v>651.94999999999993</v>
      </c>
      <c r="N43" s="179">
        <f t="shared" ca="1" si="10"/>
        <v>486.36334286242817</v>
      </c>
      <c r="O43" s="180">
        <f t="shared" ca="1" si="11"/>
        <v>156.66107675965949</v>
      </c>
      <c r="P43" s="180">
        <f t="shared" ca="1" si="12"/>
        <v>8.9300613779124163</v>
      </c>
      <c r="Q43" s="180">
        <f t="shared" ca="1" si="13"/>
        <v>0</v>
      </c>
      <c r="R43" s="181">
        <f t="shared" ca="1" si="14"/>
        <v>651.9544810000001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651.95448099999999</v>
      </c>
      <c r="I44" s="183">
        <f t="shared" ca="1" si="5"/>
        <v>486.36</v>
      </c>
      <c r="J44" s="180">
        <f t="shared" ca="1" si="6"/>
        <v>156.66</v>
      </c>
      <c r="K44" s="180">
        <f t="shared" ca="1" si="7"/>
        <v>8.93</v>
      </c>
      <c r="L44" s="180">
        <f t="shared" ca="1" si="8"/>
        <v>0</v>
      </c>
      <c r="M44" s="181">
        <f t="shared" ca="1" si="9"/>
        <v>651.94999999999993</v>
      </c>
      <c r="N44" s="179">
        <f t="shared" ca="1" si="10"/>
        <v>486.36334286242817</v>
      </c>
      <c r="O44" s="180">
        <f t="shared" ca="1" si="11"/>
        <v>156.66107675965949</v>
      </c>
      <c r="P44" s="180">
        <f t="shared" ca="1" si="12"/>
        <v>8.9300613779124163</v>
      </c>
      <c r="Q44" s="180">
        <f t="shared" ca="1" si="13"/>
        <v>0</v>
      </c>
      <c r="R44" s="181">
        <f t="shared" ca="1" si="14"/>
        <v>651.9544810000001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671.88509999999997</v>
      </c>
      <c r="H45" s="182">
        <f t="shared" ca="1" si="2"/>
        <v>644.94250699999998</v>
      </c>
      <c r="I45" s="183">
        <f t="shared" ca="1" si="5"/>
        <v>486.36</v>
      </c>
      <c r="J45" s="180">
        <f t="shared" ca="1" si="6"/>
        <v>156.66</v>
      </c>
      <c r="K45" s="180">
        <f t="shared" ca="1" si="7"/>
        <v>1.92</v>
      </c>
      <c r="L45" s="180">
        <f t="shared" ca="1" si="8"/>
        <v>0</v>
      </c>
      <c r="M45" s="181">
        <f t="shared" ca="1" si="9"/>
        <v>644.93999999999994</v>
      </c>
      <c r="N45" s="179">
        <f t="shared" ca="1" si="10"/>
        <v>486.3618905704717</v>
      </c>
      <c r="O45" s="180">
        <f t="shared" ca="1" si="11"/>
        <v>156.66060896613638</v>
      </c>
      <c r="P45" s="180">
        <f t="shared" ca="1" si="12"/>
        <v>1.9200074633919435</v>
      </c>
      <c r="Q45" s="180">
        <f t="shared" ca="1" si="13"/>
        <v>0</v>
      </c>
      <c r="R45" s="181">
        <f t="shared" ca="1" si="14"/>
        <v>644.94250699999998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679.19</v>
      </c>
      <c r="H46" s="182">
        <f t="shared" ca="1" si="2"/>
        <v>651.95448099999999</v>
      </c>
      <c r="I46" s="183">
        <f t="shared" ca="1" si="5"/>
        <v>486.36</v>
      </c>
      <c r="J46" s="180">
        <f t="shared" ca="1" si="6"/>
        <v>156.66</v>
      </c>
      <c r="K46" s="180">
        <f t="shared" ca="1" si="7"/>
        <v>8.93</v>
      </c>
      <c r="L46" s="180">
        <f t="shared" ca="1" si="8"/>
        <v>0</v>
      </c>
      <c r="M46" s="181">
        <f t="shared" ca="1" si="9"/>
        <v>651.94999999999993</v>
      </c>
      <c r="N46" s="179">
        <f t="shared" ca="1" si="10"/>
        <v>486.36334286242817</v>
      </c>
      <c r="O46" s="180">
        <f t="shared" ca="1" si="11"/>
        <v>156.66107675965949</v>
      </c>
      <c r="P46" s="180">
        <f t="shared" ca="1" si="12"/>
        <v>8.9300613779124163</v>
      </c>
      <c r="Q46" s="180">
        <f t="shared" ca="1" si="13"/>
        <v>0</v>
      </c>
      <c r="R46" s="181">
        <f t="shared" ca="1" si="14"/>
        <v>651.9544810000001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679.19</v>
      </c>
      <c r="H47" s="182">
        <f t="shared" ca="1" si="2"/>
        <v>651.95448099999999</v>
      </c>
      <c r="I47" s="183">
        <f t="shared" ca="1" si="5"/>
        <v>486.36</v>
      </c>
      <c r="J47" s="180">
        <f t="shared" ca="1" si="6"/>
        <v>156.66</v>
      </c>
      <c r="K47" s="180">
        <f t="shared" ca="1" si="7"/>
        <v>8.93</v>
      </c>
      <c r="L47" s="180">
        <f t="shared" ca="1" si="8"/>
        <v>0</v>
      </c>
      <c r="M47" s="181">
        <f t="shared" ca="1" si="9"/>
        <v>651.94999999999993</v>
      </c>
      <c r="N47" s="179">
        <f t="shared" ca="1" si="10"/>
        <v>486.36334286242817</v>
      </c>
      <c r="O47" s="180">
        <f t="shared" ca="1" si="11"/>
        <v>156.66107675965949</v>
      </c>
      <c r="P47" s="180">
        <f t="shared" ca="1" si="12"/>
        <v>8.9300613779124163</v>
      </c>
      <c r="Q47" s="180">
        <f t="shared" ca="1" si="13"/>
        <v>0</v>
      </c>
      <c r="R47" s="181">
        <f t="shared" ca="1" si="14"/>
        <v>651.9544810000001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679.19</v>
      </c>
      <c r="H48" s="182">
        <f t="shared" ca="1" si="2"/>
        <v>651.95448099999999</v>
      </c>
      <c r="I48" s="183">
        <f t="shared" ca="1" si="5"/>
        <v>486.36</v>
      </c>
      <c r="J48" s="180">
        <f t="shared" ca="1" si="6"/>
        <v>156.66</v>
      </c>
      <c r="K48" s="180">
        <f t="shared" ca="1" si="7"/>
        <v>8.93</v>
      </c>
      <c r="L48" s="180">
        <f t="shared" ca="1" si="8"/>
        <v>0</v>
      </c>
      <c r="M48" s="181">
        <f t="shared" ca="1" si="9"/>
        <v>651.94999999999993</v>
      </c>
      <c r="N48" s="179">
        <f t="shared" ca="1" si="10"/>
        <v>486.36334286242817</v>
      </c>
      <c r="O48" s="180">
        <f t="shared" ca="1" si="11"/>
        <v>156.66107675965949</v>
      </c>
      <c r="P48" s="180">
        <f t="shared" ca="1" si="12"/>
        <v>8.9300613779124163</v>
      </c>
      <c r="Q48" s="180">
        <f t="shared" ca="1" si="13"/>
        <v>0</v>
      </c>
      <c r="R48" s="181">
        <f t="shared" ca="1" si="14"/>
        <v>651.9544810000001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679.19</v>
      </c>
      <c r="H49" s="182">
        <f t="shared" ca="1" si="2"/>
        <v>651.95448099999999</v>
      </c>
      <c r="I49" s="183">
        <f t="shared" ca="1" si="5"/>
        <v>486.36</v>
      </c>
      <c r="J49" s="180">
        <f t="shared" ca="1" si="6"/>
        <v>156.66</v>
      </c>
      <c r="K49" s="180">
        <f t="shared" ca="1" si="7"/>
        <v>8.93</v>
      </c>
      <c r="L49" s="180">
        <f t="shared" ca="1" si="8"/>
        <v>0</v>
      </c>
      <c r="M49" s="181">
        <f t="shared" ca="1" si="9"/>
        <v>651.94999999999993</v>
      </c>
      <c r="N49" s="179">
        <f t="shared" ca="1" si="10"/>
        <v>486.36334286242817</v>
      </c>
      <c r="O49" s="180">
        <f t="shared" ca="1" si="11"/>
        <v>156.66107675965949</v>
      </c>
      <c r="P49" s="180">
        <f t="shared" ca="1" si="12"/>
        <v>8.9300613779124163</v>
      </c>
      <c r="Q49" s="180">
        <f t="shared" ca="1" si="13"/>
        <v>0</v>
      </c>
      <c r="R49" s="181">
        <f t="shared" ca="1" si="14"/>
        <v>651.9544810000001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679.19316800000001</v>
      </c>
      <c r="C50" s="179">
        <f t="shared" ca="1" si="15"/>
        <v>506.67810332800002</v>
      </c>
      <c r="D50" s="180">
        <f t="shared" ca="1" si="15"/>
        <v>163.21011827040005</v>
      </c>
      <c r="E50" s="180">
        <f t="shared" ca="1" si="15"/>
        <v>9.3049464016000005</v>
      </c>
      <c r="F50" s="181">
        <f t="shared" ca="1" si="15"/>
        <v>0</v>
      </c>
      <c r="G50" s="182">
        <f t="shared" ca="1" si="1"/>
        <v>679.19</v>
      </c>
      <c r="H50" s="182">
        <f t="shared" ca="1" si="2"/>
        <v>651.95448099999999</v>
      </c>
      <c r="I50" s="183">
        <f t="shared" ca="1" si="5"/>
        <v>486.36</v>
      </c>
      <c r="J50" s="180">
        <f t="shared" ca="1" si="6"/>
        <v>156.66</v>
      </c>
      <c r="K50" s="180">
        <f t="shared" ca="1" si="7"/>
        <v>8.93</v>
      </c>
      <c r="L50" s="180">
        <f t="shared" ca="1" si="8"/>
        <v>0</v>
      </c>
      <c r="M50" s="181">
        <f t="shared" ca="1" si="9"/>
        <v>651.94999999999993</v>
      </c>
      <c r="N50" s="179">
        <f t="shared" ca="1" si="10"/>
        <v>486.36334286242817</v>
      </c>
      <c r="O50" s="180">
        <f t="shared" ca="1" si="11"/>
        <v>156.66107675965949</v>
      </c>
      <c r="P50" s="180">
        <f t="shared" ca="1" si="12"/>
        <v>8.9300613779124163</v>
      </c>
      <c r="Q50" s="180">
        <f t="shared" ca="1" si="13"/>
        <v>0</v>
      </c>
      <c r="R50" s="181">
        <f t="shared" ca="1" si="14"/>
        <v>651.9544810000001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679.19316800000001</v>
      </c>
      <c r="C51" s="179">
        <f t="shared" ca="1" si="15"/>
        <v>506.67810332800002</v>
      </c>
      <c r="D51" s="180">
        <f t="shared" ca="1" si="15"/>
        <v>163.21011827040005</v>
      </c>
      <c r="E51" s="180">
        <f t="shared" ca="1" si="15"/>
        <v>9.3049464016000005</v>
      </c>
      <c r="F51" s="181">
        <f t="shared" ca="1" si="15"/>
        <v>0</v>
      </c>
      <c r="G51" s="182">
        <f t="shared" ca="1" si="1"/>
        <v>679.19</v>
      </c>
      <c r="H51" s="182">
        <f t="shared" ca="1" si="2"/>
        <v>651.95448099999999</v>
      </c>
      <c r="I51" s="183">
        <f t="shared" ca="1" si="5"/>
        <v>486.36</v>
      </c>
      <c r="J51" s="180">
        <f t="shared" ca="1" si="6"/>
        <v>156.66</v>
      </c>
      <c r="K51" s="180">
        <f t="shared" ca="1" si="7"/>
        <v>8.93</v>
      </c>
      <c r="L51" s="180">
        <f t="shared" ca="1" si="8"/>
        <v>0</v>
      </c>
      <c r="M51" s="181">
        <f t="shared" ca="1" si="9"/>
        <v>651.94999999999993</v>
      </c>
      <c r="N51" s="179">
        <f t="shared" ca="1" si="10"/>
        <v>486.36334286242817</v>
      </c>
      <c r="O51" s="180">
        <f t="shared" ca="1" si="11"/>
        <v>156.66107675965949</v>
      </c>
      <c r="P51" s="180">
        <f t="shared" ca="1" si="12"/>
        <v>8.9300613779124163</v>
      </c>
      <c r="Q51" s="180">
        <f t="shared" ca="1" si="13"/>
        <v>0</v>
      </c>
      <c r="R51" s="181">
        <f t="shared" ca="1" si="14"/>
        <v>651.9544810000001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679.19316800000001</v>
      </c>
      <c r="C52" s="179">
        <f t="shared" ca="1" si="15"/>
        <v>506.67810332800002</v>
      </c>
      <c r="D52" s="180">
        <f t="shared" ca="1" si="15"/>
        <v>163.21011827040005</v>
      </c>
      <c r="E52" s="180">
        <f t="shared" ca="1" si="15"/>
        <v>9.3049464016000005</v>
      </c>
      <c r="F52" s="181">
        <f t="shared" ca="1" si="15"/>
        <v>0</v>
      </c>
      <c r="G52" s="182">
        <f t="shared" ca="1" si="1"/>
        <v>679.19</v>
      </c>
      <c r="H52" s="182">
        <f t="shared" ca="1" si="2"/>
        <v>651.95448099999999</v>
      </c>
      <c r="I52" s="183">
        <f t="shared" ca="1" si="5"/>
        <v>486.36</v>
      </c>
      <c r="J52" s="180">
        <f t="shared" ca="1" si="6"/>
        <v>156.66</v>
      </c>
      <c r="K52" s="180">
        <f t="shared" ca="1" si="7"/>
        <v>8.93</v>
      </c>
      <c r="L52" s="180">
        <f t="shared" ca="1" si="8"/>
        <v>0</v>
      </c>
      <c r="M52" s="181">
        <f t="shared" ca="1" si="9"/>
        <v>651.94999999999993</v>
      </c>
      <c r="N52" s="179">
        <f t="shared" ca="1" si="10"/>
        <v>486.36334286242817</v>
      </c>
      <c r="O52" s="180">
        <f t="shared" ca="1" si="11"/>
        <v>156.66107675965949</v>
      </c>
      <c r="P52" s="180">
        <f t="shared" ca="1" si="12"/>
        <v>8.9300613779124163</v>
      </c>
      <c r="Q52" s="180">
        <f t="shared" ca="1" si="13"/>
        <v>0</v>
      </c>
      <c r="R52" s="181">
        <f t="shared" ca="1" si="14"/>
        <v>651.9544810000001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679.19316800000001</v>
      </c>
      <c r="C53" s="179">
        <f t="shared" ca="1" si="15"/>
        <v>506.67810332800002</v>
      </c>
      <c r="D53" s="180">
        <f t="shared" ca="1" si="15"/>
        <v>163.21011827040005</v>
      </c>
      <c r="E53" s="180">
        <f t="shared" ca="1" si="15"/>
        <v>9.3049464016000005</v>
      </c>
      <c r="F53" s="181">
        <f t="shared" ca="1" si="15"/>
        <v>0</v>
      </c>
      <c r="G53" s="182">
        <f t="shared" ca="1" si="1"/>
        <v>679.19</v>
      </c>
      <c r="H53" s="182">
        <f t="shared" ca="1" si="2"/>
        <v>651.95448099999999</v>
      </c>
      <c r="I53" s="183">
        <f t="shared" ca="1" si="5"/>
        <v>486.36</v>
      </c>
      <c r="J53" s="180">
        <f t="shared" ca="1" si="6"/>
        <v>156.66</v>
      </c>
      <c r="K53" s="180">
        <f t="shared" ca="1" si="7"/>
        <v>8.93</v>
      </c>
      <c r="L53" s="180">
        <f t="shared" ca="1" si="8"/>
        <v>0</v>
      </c>
      <c r="M53" s="181">
        <f t="shared" ca="1" si="9"/>
        <v>651.94999999999993</v>
      </c>
      <c r="N53" s="179">
        <f t="shared" ca="1" si="10"/>
        <v>486.36334286242817</v>
      </c>
      <c r="O53" s="180">
        <f t="shared" ca="1" si="11"/>
        <v>156.66107675965949</v>
      </c>
      <c r="P53" s="180">
        <f t="shared" ca="1" si="12"/>
        <v>8.9300613779124163</v>
      </c>
      <c r="Q53" s="180">
        <f t="shared" ca="1" si="13"/>
        <v>0</v>
      </c>
      <c r="R53" s="181">
        <f t="shared" ca="1" si="14"/>
        <v>651.9544810000001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679.19316800000001</v>
      </c>
      <c r="C54" s="179">
        <f t="shared" ca="1" si="15"/>
        <v>506.67810332800002</v>
      </c>
      <c r="D54" s="180">
        <f t="shared" ca="1" si="15"/>
        <v>163.21011827040005</v>
      </c>
      <c r="E54" s="180">
        <f t="shared" ca="1" si="15"/>
        <v>9.3049464016000005</v>
      </c>
      <c r="F54" s="181">
        <f t="shared" ca="1" si="15"/>
        <v>0</v>
      </c>
      <c r="G54" s="182">
        <f t="shared" ca="1" si="1"/>
        <v>679.19</v>
      </c>
      <c r="H54" s="182">
        <f t="shared" ca="1" si="2"/>
        <v>651.95448099999999</v>
      </c>
      <c r="I54" s="183">
        <f t="shared" ca="1" si="5"/>
        <v>486.36</v>
      </c>
      <c r="J54" s="180">
        <f t="shared" ca="1" si="6"/>
        <v>156.66</v>
      </c>
      <c r="K54" s="180">
        <f t="shared" ca="1" si="7"/>
        <v>8.93</v>
      </c>
      <c r="L54" s="180">
        <f t="shared" ca="1" si="8"/>
        <v>0</v>
      </c>
      <c r="M54" s="181">
        <f t="shared" ca="1" si="9"/>
        <v>651.94999999999993</v>
      </c>
      <c r="N54" s="179">
        <f t="shared" ca="1" si="10"/>
        <v>486.36334286242817</v>
      </c>
      <c r="O54" s="180">
        <f t="shared" ca="1" si="11"/>
        <v>156.66107675965949</v>
      </c>
      <c r="P54" s="180">
        <f t="shared" ca="1" si="12"/>
        <v>8.9300613779124163</v>
      </c>
      <c r="Q54" s="180">
        <f t="shared" ca="1" si="13"/>
        <v>0</v>
      </c>
      <c r="R54" s="181">
        <f t="shared" ca="1" si="14"/>
        <v>651.9544810000001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588.89949999999999</v>
      </c>
      <c r="H55" s="182">
        <f t="shared" ca="1" si="2"/>
        <v>565.28462999999999</v>
      </c>
      <c r="I55" s="183">
        <f t="shared" ca="1" si="5"/>
        <v>486.57</v>
      </c>
      <c r="J55" s="180">
        <f t="shared" ca="1" si="6"/>
        <v>76.790000000000006</v>
      </c>
      <c r="K55" s="180">
        <f t="shared" ca="1" si="7"/>
        <v>1.92</v>
      </c>
      <c r="L55" s="180">
        <f t="shared" ca="1" si="8"/>
        <v>0</v>
      </c>
      <c r="M55" s="181">
        <f t="shared" ca="1" si="9"/>
        <v>565.28</v>
      </c>
      <c r="N55" s="179">
        <f t="shared" ca="1" si="10"/>
        <v>486.57398531541889</v>
      </c>
      <c r="O55" s="180">
        <f t="shared" ca="1" si="11"/>
        <v>76.790628958569215</v>
      </c>
      <c r="P55" s="180">
        <f t="shared" ca="1" si="12"/>
        <v>1.920015726011888</v>
      </c>
      <c r="Q55" s="180">
        <f t="shared" ca="1" si="13"/>
        <v>0</v>
      </c>
      <c r="R55" s="181">
        <f t="shared" ca="1" si="14"/>
        <v>565.28462999999999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588.89949999999999</v>
      </c>
      <c r="H56" s="182">
        <f t="shared" ca="1" si="2"/>
        <v>565.28462999999999</v>
      </c>
      <c r="I56" s="183">
        <f t="shared" ca="1" si="5"/>
        <v>486.57</v>
      </c>
      <c r="J56" s="180">
        <f t="shared" ca="1" si="6"/>
        <v>76.790000000000006</v>
      </c>
      <c r="K56" s="180">
        <f t="shared" ca="1" si="7"/>
        <v>1.92</v>
      </c>
      <c r="L56" s="180">
        <f t="shared" ca="1" si="8"/>
        <v>0</v>
      </c>
      <c r="M56" s="181">
        <f t="shared" ca="1" si="9"/>
        <v>565.28</v>
      </c>
      <c r="N56" s="179">
        <f t="shared" ca="1" si="10"/>
        <v>486.57398531541889</v>
      </c>
      <c r="O56" s="180">
        <f t="shared" ca="1" si="11"/>
        <v>76.790628958569215</v>
      </c>
      <c r="P56" s="180">
        <f t="shared" ca="1" si="12"/>
        <v>1.920015726011888</v>
      </c>
      <c r="Q56" s="180">
        <f t="shared" ca="1" si="13"/>
        <v>0</v>
      </c>
      <c r="R56" s="181">
        <f t="shared" ca="1" si="14"/>
        <v>565.28462999999999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588.89949999999999</v>
      </c>
      <c r="H57" s="182">
        <f t="shared" ca="1" si="2"/>
        <v>565.28462999999999</v>
      </c>
      <c r="I57" s="183">
        <f t="shared" ca="1" si="5"/>
        <v>486.57</v>
      </c>
      <c r="J57" s="180">
        <f t="shared" ca="1" si="6"/>
        <v>76.790000000000006</v>
      </c>
      <c r="K57" s="180">
        <f t="shared" ca="1" si="7"/>
        <v>1.92</v>
      </c>
      <c r="L57" s="180">
        <f t="shared" ca="1" si="8"/>
        <v>0</v>
      </c>
      <c r="M57" s="181">
        <f t="shared" ca="1" si="9"/>
        <v>565.28</v>
      </c>
      <c r="N57" s="179">
        <f t="shared" ca="1" si="10"/>
        <v>486.57398531541889</v>
      </c>
      <c r="O57" s="180">
        <f t="shared" ca="1" si="11"/>
        <v>76.790628958569215</v>
      </c>
      <c r="P57" s="180">
        <f t="shared" ca="1" si="12"/>
        <v>1.920015726011888</v>
      </c>
      <c r="Q57" s="180">
        <f t="shared" ca="1" si="13"/>
        <v>0</v>
      </c>
      <c r="R57" s="181">
        <f t="shared" ca="1" si="14"/>
        <v>565.28462999999999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588.89949999999999</v>
      </c>
      <c r="H58" s="182">
        <f t="shared" ca="1" si="2"/>
        <v>565.28462999999999</v>
      </c>
      <c r="I58" s="183">
        <f t="shared" ca="1" si="5"/>
        <v>486.57</v>
      </c>
      <c r="J58" s="180">
        <f t="shared" ca="1" si="6"/>
        <v>76.790000000000006</v>
      </c>
      <c r="K58" s="180">
        <f t="shared" ca="1" si="7"/>
        <v>1.92</v>
      </c>
      <c r="L58" s="180">
        <f t="shared" ca="1" si="8"/>
        <v>0</v>
      </c>
      <c r="M58" s="181">
        <f t="shared" ca="1" si="9"/>
        <v>565.28</v>
      </c>
      <c r="N58" s="179">
        <f t="shared" ca="1" si="10"/>
        <v>486.57398531541889</v>
      </c>
      <c r="O58" s="180">
        <f t="shared" ca="1" si="11"/>
        <v>76.790628958569215</v>
      </c>
      <c r="P58" s="180">
        <f t="shared" ca="1" si="12"/>
        <v>1.920015726011888</v>
      </c>
      <c r="Q58" s="180">
        <f t="shared" ca="1" si="13"/>
        <v>0</v>
      </c>
      <c r="R58" s="181">
        <f t="shared" ca="1" si="14"/>
        <v>565.28462999999999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588.89949999999999</v>
      </c>
      <c r="H59" s="182">
        <f t="shared" ca="1" si="2"/>
        <v>565.28462999999999</v>
      </c>
      <c r="I59" s="183">
        <f t="shared" ca="1" si="5"/>
        <v>486.57</v>
      </c>
      <c r="J59" s="180">
        <f t="shared" ca="1" si="6"/>
        <v>76.790000000000006</v>
      </c>
      <c r="K59" s="180">
        <f t="shared" ca="1" si="7"/>
        <v>1.92</v>
      </c>
      <c r="L59" s="180">
        <f t="shared" ca="1" si="8"/>
        <v>0</v>
      </c>
      <c r="M59" s="181">
        <f t="shared" ca="1" si="9"/>
        <v>565.28</v>
      </c>
      <c r="N59" s="179">
        <f t="shared" ca="1" si="10"/>
        <v>486.57398531541889</v>
      </c>
      <c r="O59" s="180">
        <f t="shared" ca="1" si="11"/>
        <v>76.790628958569215</v>
      </c>
      <c r="P59" s="180">
        <f t="shared" ca="1" si="12"/>
        <v>1.920015726011888</v>
      </c>
      <c r="Q59" s="180">
        <f t="shared" ca="1" si="13"/>
        <v>0</v>
      </c>
      <c r="R59" s="181">
        <f t="shared" ca="1" si="14"/>
        <v>565.28462999999999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588.89949999999999</v>
      </c>
      <c r="H60" s="182">
        <f t="shared" ca="1" si="2"/>
        <v>565.28462999999999</v>
      </c>
      <c r="I60" s="183">
        <f t="shared" ca="1" si="5"/>
        <v>486.57</v>
      </c>
      <c r="J60" s="180">
        <f t="shared" ca="1" si="6"/>
        <v>76.790000000000006</v>
      </c>
      <c r="K60" s="180">
        <f t="shared" ca="1" si="7"/>
        <v>1.92</v>
      </c>
      <c r="L60" s="180">
        <f t="shared" ca="1" si="8"/>
        <v>0</v>
      </c>
      <c r="M60" s="181">
        <f t="shared" ca="1" si="9"/>
        <v>565.28</v>
      </c>
      <c r="N60" s="179">
        <f t="shared" ca="1" si="10"/>
        <v>486.57398531541889</v>
      </c>
      <c r="O60" s="180">
        <f t="shared" ca="1" si="11"/>
        <v>76.790628958569215</v>
      </c>
      <c r="P60" s="180">
        <f t="shared" ca="1" si="12"/>
        <v>1.920015726011888</v>
      </c>
      <c r="Q60" s="180">
        <f t="shared" ca="1" si="13"/>
        <v>0</v>
      </c>
      <c r="R60" s="181">
        <f t="shared" ca="1" si="14"/>
        <v>565.28462999999999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593.89948800000002</v>
      </c>
      <c r="H61" s="182">
        <f t="shared" ca="1" si="2"/>
        <v>570.08411899999999</v>
      </c>
      <c r="I61" s="183">
        <f t="shared" ca="1" si="5"/>
        <v>486.57</v>
      </c>
      <c r="J61" s="180">
        <f t="shared" ca="1" si="6"/>
        <v>81.59</v>
      </c>
      <c r="K61" s="180">
        <f t="shared" ca="1" si="7"/>
        <v>1.92</v>
      </c>
      <c r="L61" s="180">
        <f t="shared" ca="1" si="8"/>
        <v>0</v>
      </c>
      <c r="M61" s="181">
        <f t="shared" ca="1" si="9"/>
        <v>570.07999999999993</v>
      </c>
      <c r="N61" s="179">
        <f t="shared" ca="1" si="10"/>
        <v>486.57351561505408</v>
      </c>
      <c r="O61" s="180">
        <f t="shared" ca="1" si="11"/>
        <v>81.590589512366691</v>
      </c>
      <c r="P61" s="180">
        <f t="shared" ca="1" si="12"/>
        <v>1.9200138725792872</v>
      </c>
      <c r="Q61" s="180">
        <f t="shared" ca="1" si="13"/>
        <v>0</v>
      </c>
      <c r="R61" s="181">
        <f t="shared" ca="1" si="14"/>
        <v>570.08411899999999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679.19316800000001</v>
      </c>
      <c r="C62" s="179">
        <f t="shared" ca="1" si="15"/>
        <v>506.67810332800002</v>
      </c>
      <c r="D62" s="180">
        <f t="shared" ca="1" si="15"/>
        <v>163.21011827040005</v>
      </c>
      <c r="E62" s="180">
        <f t="shared" ca="1" si="15"/>
        <v>9.3049464016000005</v>
      </c>
      <c r="F62" s="181">
        <f t="shared" ca="1" si="15"/>
        <v>0</v>
      </c>
      <c r="G62" s="182">
        <f t="shared" ca="1" si="1"/>
        <v>679.19</v>
      </c>
      <c r="H62" s="182">
        <f t="shared" ca="1" si="2"/>
        <v>651.95448099999999</v>
      </c>
      <c r="I62" s="183">
        <f t="shared" ca="1" si="5"/>
        <v>486.36</v>
      </c>
      <c r="J62" s="180">
        <f t="shared" ca="1" si="6"/>
        <v>156.66</v>
      </c>
      <c r="K62" s="180">
        <f t="shared" ca="1" si="7"/>
        <v>8.93</v>
      </c>
      <c r="L62" s="180">
        <f t="shared" ca="1" si="8"/>
        <v>0</v>
      </c>
      <c r="M62" s="181">
        <f t="shared" ca="1" si="9"/>
        <v>651.94999999999993</v>
      </c>
      <c r="N62" s="179">
        <f t="shared" ca="1" si="10"/>
        <v>486.36334286242817</v>
      </c>
      <c r="O62" s="180">
        <f t="shared" ca="1" si="11"/>
        <v>156.66107675965949</v>
      </c>
      <c r="P62" s="180">
        <f t="shared" ca="1" si="12"/>
        <v>8.9300613779124163</v>
      </c>
      <c r="Q62" s="180">
        <f t="shared" ca="1" si="13"/>
        <v>0</v>
      </c>
      <c r="R62" s="181">
        <f t="shared" ca="1" si="14"/>
        <v>651.9544810000001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672.18089999999995</v>
      </c>
      <c r="H63" s="182">
        <f t="shared" ca="1" si="2"/>
        <v>645.22644600000001</v>
      </c>
      <c r="I63" s="183">
        <f t="shared" ca="1" si="5"/>
        <v>486.58</v>
      </c>
      <c r="J63" s="180">
        <f t="shared" ca="1" si="6"/>
        <v>156.72999999999999</v>
      </c>
      <c r="K63" s="180">
        <f t="shared" ca="1" si="7"/>
        <v>1.92</v>
      </c>
      <c r="L63" s="180">
        <f t="shared" ca="1" si="8"/>
        <v>0</v>
      </c>
      <c r="M63" s="181">
        <f t="shared" ca="1" si="9"/>
        <v>645.2299999999999</v>
      </c>
      <c r="N63" s="179">
        <f t="shared" ca="1" si="10"/>
        <v>486.57731986218874</v>
      </c>
      <c r="O63" s="180">
        <f t="shared" ca="1" si="11"/>
        <v>156.72913671338904</v>
      </c>
      <c r="P63" s="180">
        <f t="shared" ca="1" si="12"/>
        <v>1.9199894244222993</v>
      </c>
      <c r="Q63" s="180">
        <f t="shared" ca="1" si="13"/>
        <v>0</v>
      </c>
      <c r="R63" s="181">
        <f t="shared" ca="1" si="14"/>
        <v>645.22644600000012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672.18089999999995</v>
      </c>
      <c r="H64" s="182">
        <f t="shared" ca="1" si="2"/>
        <v>645.22644600000001</v>
      </c>
      <c r="I64" s="183">
        <f t="shared" ca="1" si="5"/>
        <v>486.58</v>
      </c>
      <c r="J64" s="180">
        <f t="shared" ca="1" si="6"/>
        <v>156.72999999999999</v>
      </c>
      <c r="K64" s="180">
        <f t="shared" ca="1" si="7"/>
        <v>1.92</v>
      </c>
      <c r="L64" s="180">
        <f t="shared" ca="1" si="8"/>
        <v>0</v>
      </c>
      <c r="M64" s="181">
        <f t="shared" ca="1" si="9"/>
        <v>645.2299999999999</v>
      </c>
      <c r="N64" s="179">
        <f t="shared" ca="1" si="10"/>
        <v>486.57731986218874</v>
      </c>
      <c r="O64" s="180">
        <f t="shared" ca="1" si="11"/>
        <v>156.72913671338904</v>
      </c>
      <c r="P64" s="180">
        <f t="shared" ca="1" si="12"/>
        <v>1.9199894244222993</v>
      </c>
      <c r="Q64" s="180">
        <f t="shared" ca="1" si="13"/>
        <v>0</v>
      </c>
      <c r="R64" s="181">
        <f t="shared" ca="1" si="14"/>
        <v>645.22644600000012</v>
      </c>
      <c r="W64" s="46"/>
      <c r="X64" s="46">
        <v>64</v>
      </c>
    </row>
    <row r="65" spans="1:24">
      <c r="A65" s="61" t="s">
        <v>107</v>
      </c>
      <c r="B65" s="174">
        <f t="shared" ca="1" si="3"/>
        <v>679.19316800000001</v>
      </c>
      <c r="C65" s="179">
        <f t="shared" ca="1" si="15"/>
        <v>506.67810332800002</v>
      </c>
      <c r="D65" s="180">
        <f t="shared" ca="1" si="15"/>
        <v>163.21011827040005</v>
      </c>
      <c r="E65" s="180">
        <f t="shared" ca="1" si="15"/>
        <v>9.3049464016000005</v>
      </c>
      <c r="F65" s="181">
        <f t="shared" ca="1" si="15"/>
        <v>0</v>
      </c>
      <c r="G65" s="182">
        <f t="shared" ca="1" si="1"/>
        <v>679.19</v>
      </c>
      <c r="H65" s="182">
        <f t="shared" ca="1" si="2"/>
        <v>651.95448099999999</v>
      </c>
      <c r="I65" s="183">
        <f t="shared" ca="1" si="5"/>
        <v>486.36</v>
      </c>
      <c r="J65" s="180">
        <f t="shared" ca="1" si="6"/>
        <v>156.66</v>
      </c>
      <c r="K65" s="180">
        <f t="shared" ca="1" si="7"/>
        <v>8.93</v>
      </c>
      <c r="L65" s="180">
        <f t="shared" ca="1" si="8"/>
        <v>0</v>
      </c>
      <c r="M65" s="181">
        <f t="shared" ca="1" si="9"/>
        <v>651.94999999999993</v>
      </c>
      <c r="N65" s="179">
        <f t="shared" ca="1" si="10"/>
        <v>486.36334286242817</v>
      </c>
      <c r="O65" s="180">
        <f t="shared" ca="1" si="11"/>
        <v>156.66107675965949</v>
      </c>
      <c r="P65" s="180">
        <f t="shared" ca="1" si="12"/>
        <v>8.9300613779124163</v>
      </c>
      <c r="Q65" s="180">
        <f t="shared" ca="1" si="13"/>
        <v>0</v>
      </c>
      <c r="R65" s="181">
        <f t="shared" ca="1" si="14"/>
        <v>651.9544810000001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679.19316800000001</v>
      </c>
      <c r="C66" s="179">
        <f t="shared" ca="1" si="15"/>
        <v>506.67810332800002</v>
      </c>
      <c r="D66" s="180">
        <f t="shared" ca="1" si="15"/>
        <v>163.21011827040005</v>
      </c>
      <c r="E66" s="180">
        <f t="shared" ca="1" si="15"/>
        <v>9.3049464016000005</v>
      </c>
      <c r="F66" s="181">
        <f t="shared" ca="1" si="15"/>
        <v>0</v>
      </c>
      <c r="G66" s="182">
        <f t="shared" ca="1" si="1"/>
        <v>679.19</v>
      </c>
      <c r="H66" s="182">
        <f t="shared" ca="1" si="2"/>
        <v>651.95448099999999</v>
      </c>
      <c r="I66" s="183">
        <f t="shared" ca="1" si="5"/>
        <v>486.36</v>
      </c>
      <c r="J66" s="180">
        <f t="shared" ca="1" si="6"/>
        <v>156.66</v>
      </c>
      <c r="K66" s="180">
        <f t="shared" ca="1" si="7"/>
        <v>8.93</v>
      </c>
      <c r="L66" s="180">
        <f t="shared" ca="1" si="8"/>
        <v>0</v>
      </c>
      <c r="M66" s="181">
        <f t="shared" ca="1" si="9"/>
        <v>651.94999999999993</v>
      </c>
      <c r="N66" s="179">
        <f t="shared" ca="1" si="10"/>
        <v>486.36334286242817</v>
      </c>
      <c r="O66" s="180">
        <f t="shared" ca="1" si="11"/>
        <v>156.66107675965949</v>
      </c>
      <c r="P66" s="180">
        <f t="shared" ca="1" si="12"/>
        <v>8.9300613779124163</v>
      </c>
      <c r="Q66" s="180">
        <f t="shared" ca="1" si="13"/>
        <v>0</v>
      </c>
      <c r="R66" s="181">
        <f t="shared" ca="1" si="14"/>
        <v>651.9544810000001</v>
      </c>
      <c r="W66" s="46"/>
      <c r="X66" s="46">
        <v>66</v>
      </c>
    </row>
    <row r="67" spans="1:24">
      <c r="A67" s="61" t="s">
        <v>109</v>
      </c>
      <c r="B67" s="174">
        <f t="shared" ca="1" si="3"/>
        <v>679.19316800000001</v>
      </c>
      <c r="C67" s="179">
        <f t="shared" ca="1" si="15"/>
        <v>506.67810332800002</v>
      </c>
      <c r="D67" s="180">
        <f t="shared" ca="1" si="15"/>
        <v>163.21011827040005</v>
      </c>
      <c r="E67" s="180">
        <f t="shared" ca="1" si="15"/>
        <v>9.3049464016000005</v>
      </c>
      <c r="F67" s="181">
        <f t="shared" ca="1" si="15"/>
        <v>0</v>
      </c>
      <c r="G67" s="182">
        <f t="shared" ref="G67:G98" ca="1" si="16">INDIRECT("ISGS_exbus!" &amp; $V$3 &amp; X67)</f>
        <v>679.19</v>
      </c>
      <c r="H67" s="182">
        <f t="shared" ref="H67:H98" ca="1" si="17">INDIRECT("ISGS_Delhi_pp!" &amp; $V$3 &amp; X67)</f>
        <v>651.95448099999999</v>
      </c>
      <c r="I67" s="183">
        <f t="shared" ca="1" si="5"/>
        <v>486.36</v>
      </c>
      <c r="J67" s="180">
        <f t="shared" ca="1" si="6"/>
        <v>156.66</v>
      </c>
      <c r="K67" s="180">
        <f t="shared" ca="1" si="7"/>
        <v>8.93</v>
      </c>
      <c r="L67" s="180">
        <f t="shared" ca="1" si="8"/>
        <v>0</v>
      </c>
      <c r="M67" s="181">
        <f t="shared" ca="1" si="9"/>
        <v>651.94999999999993</v>
      </c>
      <c r="N67" s="179">
        <f t="shared" ca="1" si="10"/>
        <v>486.36334286242817</v>
      </c>
      <c r="O67" s="180">
        <f t="shared" ca="1" si="11"/>
        <v>156.66107675965949</v>
      </c>
      <c r="P67" s="180">
        <f t="shared" ca="1" si="12"/>
        <v>8.9300613779124163</v>
      </c>
      <c r="Q67" s="180">
        <f t="shared" ca="1" si="13"/>
        <v>0</v>
      </c>
      <c r="R67" s="181">
        <f t="shared" ca="1" si="14"/>
        <v>651.9544810000001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679.19</v>
      </c>
      <c r="H68" s="182">
        <f t="shared" ca="1" si="17"/>
        <v>651.95448099999999</v>
      </c>
      <c r="I68" s="183">
        <f t="shared" ref="I68:I98" ca="1" si="20">INDIRECT("BRPL_EOD!" &amp; $V$3 &amp; X68)</f>
        <v>486.36</v>
      </c>
      <c r="J68" s="180">
        <f t="shared" ref="J68:J98" ca="1" si="21">INDIRECT("BYPL_EOD!" &amp; $V$3 &amp; X68)</f>
        <v>156.66</v>
      </c>
      <c r="K68" s="180">
        <f t="shared" ref="K68:K98" ca="1" si="22">INDIRECT("TPDDL_EOD!" &amp; $V$3 &amp; X68)</f>
        <v>8.93</v>
      </c>
      <c r="L68" s="180">
        <f t="shared" ref="L68:L98" ca="1" si="23">INDIRECT("NDMC_EOD!" &amp; $V$3 &amp; X68)</f>
        <v>0</v>
      </c>
      <c r="M68" s="181">
        <f t="shared" ref="M68:M98" ca="1" si="24">SUM(I68:L68)</f>
        <v>651.94999999999993</v>
      </c>
      <c r="N68" s="179">
        <f t="shared" ref="N68:N98" ca="1" si="25">INDIRECT("BRPL_ISGS_exbus!" &amp; $V$3 &amp; X68)</f>
        <v>486.36334286242817</v>
      </c>
      <c r="O68" s="180">
        <f t="shared" ref="O68:O98" ca="1" si="26">INDIRECT("BYPL_ISGS_exbus!" &amp; $V$3 &amp; X68)</f>
        <v>156.66107675965949</v>
      </c>
      <c r="P68" s="180">
        <f t="shared" ref="P68:P98" ca="1" si="27">INDIRECT("TPDDL_ISGS_exbus!" &amp; $V$3 &amp; X68)</f>
        <v>8.9300613779124163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651.9544810000001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679.19</v>
      </c>
      <c r="H69" s="182">
        <f t="shared" ca="1" si="17"/>
        <v>651.95448099999999</v>
      </c>
      <c r="I69" s="183">
        <f t="shared" ca="1" si="20"/>
        <v>486.36</v>
      </c>
      <c r="J69" s="180">
        <f t="shared" ca="1" si="21"/>
        <v>156.66</v>
      </c>
      <c r="K69" s="180">
        <f t="shared" ca="1" si="22"/>
        <v>8.93</v>
      </c>
      <c r="L69" s="180">
        <f t="shared" ca="1" si="23"/>
        <v>0</v>
      </c>
      <c r="M69" s="181">
        <f t="shared" ca="1" si="24"/>
        <v>651.94999999999993</v>
      </c>
      <c r="N69" s="179">
        <f t="shared" ca="1" si="25"/>
        <v>486.36334286242817</v>
      </c>
      <c r="O69" s="180">
        <f t="shared" ca="1" si="26"/>
        <v>156.66107675965949</v>
      </c>
      <c r="P69" s="180">
        <f t="shared" ca="1" si="27"/>
        <v>8.9300613779124163</v>
      </c>
      <c r="Q69" s="180">
        <f t="shared" ca="1" si="28"/>
        <v>0</v>
      </c>
      <c r="R69" s="181">
        <f t="shared" ca="1" si="29"/>
        <v>651.9544810000001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651.95448099999999</v>
      </c>
      <c r="I70" s="183">
        <f t="shared" ca="1" si="20"/>
        <v>486.36</v>
      </c>
      <c r="J70" s="180">
        <f t="shared" ca="1" si="21"/>
        <v>156.66</v>
      </c>
      <c r="K70" s="180">
        <f t="shared" ca="1" si="22"/>
        <v>8.93</v>
      </c>
      <c r="L70" s="180">
        <f t="shared" ca="1" si="23"/>
        <v>0</v>
      </c>
      <c r="M70" s="181">
        <f t="shared" ca="1" si="24"/>
        <v>651.94999999999993</v>
      </c>
      <c r="N70" s="179">
        <f t="shared" ca="1" si="25"/>
        <v>486.36334286242817</v>
      </c>
      <c r="O70" s="180">
        <f t="shared" ca="1" si="26"/>
        <v>156.66107675965949</v>
      </c>
      <c r="P70" s="180">
        <f t="shared" ca="1" si="27"/>
        <v>8.9300613779124163</v>
      </c>
      <c r="Q70" s="180">
        <f t="shared" ca="1" si="28"/>
        <v>0</v>
      </c>
      <c r="R70" s="181">
        <f t="shared" ca="1" si="29"/>
        <v>651.9544810000001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651.95448099999999</v>
      </c>
      <c r="I71" s="183">
        <f t="shared" ca="1" si="20"/>
        <v>486.36</v>
      </c>
      <c r="J71" s="180">
        <f t="shared" ca="1" si="21"/>
        <v>156.66</v>
      </c>
      <c r="K71" s="180">
        <f t="shared" ca="1" si="22"/>
        <v>8.93</v>
      </c>
      <c r="L71" s="180">
        <f t="shared" ca="1" si="23"/>
        <v>0</v>
      </c>
      <c r="M71" s="181">
        <f t="shared" ca="1" si="24"/>
        <v>651.94999999999993</v>
      </c>
      <c r="N71" s="179">
        <f t="shared" ca="1" si="25"/>
        <v>486.36334286242817</v>
      </c>
      <c r="O71" s="180">
        <f t="shared" ca="1" si="26"/>
        <v>156.66107675965949</v>
      </c>
      <c r="P71" s="180">
        <f t="shared" ca="1" si="27"/>
        <v>8.9300613779124163</v>
      </c>
      <c r="Q71" s="180">
        <f t="shared" ca="1" si="28"/>
        <v>0</v>
      </c>
      <c r="R71" s="181">
        <f t="shared" ca="1" si="29"/>
        <v>651.9544810000001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651.95448099999999</v>
      </c>
      <c r="I72" s="183">
        <f t="shared" ca="1" si="20"/>
        <v>486.36</v>
      </c>
      <c r="J72" s="180">
        <f t="shared" ca="1" si="21"/>
        <v>156.66</v>
      </c>
      <c r="K72" s="180">
        <f t="shared" ca="1" si="22"/>
        <v>8.93</v>
      </c>
      <c r="L72" s="180">
        <f t="shared" ca="1" si="23"/>
        <v>0</v>
      </c>
      <c r="M72" s="181">
        <f t="shared" ca="1" si="24"/>
        <v>651.94999999999993</v>
      </c>
      <c r="N72" s="179">
        <f t="shared" ca="1" si="25"/>
        <v>486.36334286242817</v>
      </c>
      <c r="O72" s="180">
        <f t="shared" ca="1" si="26"/>
        <v>156.66107675965949</v>
      </c>
      <c r="P72" s="180">
        <f t="shared" ca="1" si="27"/>
        <v>8.9300613779124163</v>
      </c>
      <c r="Q72" s="180">
        <f t="shared" ca="1" si="28"/>
        <v>0</v>
      </c>
      <c r="R72" s="181">
        <f t="shared" ca="1" si="29"/>
        <v>651.9544810000001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651.95448099999999</v>
      </c>
      <c r="I73" s="183">
        <f t="shared" ca="1" si="20"/>
        <v>486.36</v>
      </c>
      <c r="J73" s="180">
        <f t="shared" ca="1" si="21"/>
        <v>156.66</v>
      </c>
      <c r="K73" s="180">
        <f t="shared" ca="1" si="22"/>
        <v>8.93</v>
      </c>
      <c r="L73" s="180">
        <f t="shared" ca="1" si="23"/>
        <v>0</v>
      </c>
      <c r="M73" s="181">
        <f t="shared" ca="1" si="24"/>
        <v>651.94999999999993</v>
      </c>
      <c r="N73" s="179">
        <f t="shared" ca="1" si="25"/>
        <v>486.36334286242817</v>
      </c>
      <c r="O73" s="180">
        <f t="shared" ca="1" si="26"/>
        <v>156.66107675965949</v>
      </c>
      <c r="P73" s="180">
        <f t="shared" ca="1" si="27"/>
        <v>8.9300613779124163</v>
      </c>
      <c r="Q73" s="180">
        <f t="shared" ca="1" si="28"/>
        <v>0</v>
      </c>
      <c r="R73" s="181">
        <f t="shared" ca="1" si="29"/>
        <v>651.9544810000001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651.95448099999999</v>
      </c>
      <c r="I74" s="183">
        <f t="shared" ca="1" si="20"/>
        <v>486.36</v>
      </c>
      <c r="J74" s="180">
        <f t="shared" ca="1" si="21"/>
        <v>156.66</v>
      </c>
      <c r="K74" s="180">
        <f t="shared" ca="1" si="22"/>
        <v>8.93</v>
      </c>
      <c r="L74" s="180">
        <f t="shared" ca="1" si="23"/>
        <v>0</v>
      </c>
      <c r="M74" s="181">
        <f t="shared" ca="1" si="24"/>
        <v>651.94999999999993</v>
      </c>
      <c r="N74" s="179">
        <f t="shared" ca="1" si="25"/>
        <v>486.36334286242817</v>
      </c>
      <c r="O74" s="180">
        <f t="shared" ca="1" si="26"/>
        <v>156.66107675965949</v>
      </c>
      <c r="P74" s="180">
        <f t="shared" ca="1" si="27"/>
        <v>8.9300613779124163</v>
      </c>
      <c r="Q74" s="180">
        <f t="shared" ca="1" si="28"/>
        <v>0</v>
      </c>
      <c r="R74" s="181">
        <f t="shared" ca="1" si="29"/>
        <v>651.9544810000001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651.95448099999999</v>
      </c>
      <c r="I75" s="183">
        <f t="shared" ca="1" si="20"/>
        <v>486.36</v>
      </c>
      <c r="J75" s="180">
        <f t="shared" ca="1" si="21"/>
        <v>156.66</v>
      </c>
      <c r="K75" s="180">
        <f t="shared" ca="1" si="22"/>
        <v>8.93</v>
      </c>
      <c r="L75" s="180">
        <f t="shared" ca="1" si="23"/>
        <v>0</v>
      </c>
      <c r="M75" s="181">
        <f t="shared" ca="1" si="24"/>
        <v>651.94999999999993</v>
      </c>
      <c r="N75" s="179">
        <f t="shared" ca="1" si="25"/>
        <v>486.36334286242817</v>
      </c>
      <c r="O75" s="180">
        <f t="shared" ca="1" si="26"/>
        <v>156.66107675965949</v>
      </c>
      <c r="P75" s="180">
        <f t="shared" ca="1" si="27"/>
        <v>8.9300613779124163</v>
      </c>
      <c r="Q75" s="180">
        <f t="shared" ca="1" si="28"/>
        <v>0</v>
      </c>
      <c r="R75" s="181">
        <f t="shared" ca="1" si="29"/>
        <v>651.9544810000001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651.95448099999999</v>
      </c>
      <c r="I76" s="183">
        <f t="shared" ca="1" si="20"/>
        <v>486.36</v>
      </c>
      <c r="J76" s="180">
        <f t="shared" ca="1" si="21"/>
        <v>156.66</v>
      </c>
      <c r="K76" s="180">
        <f t="shared" ca="1" si="22"/>
        <v>8.93</v>
      </c>
      <c r="L76" s="180">
        <f t="shared" ca="1" si="23"/>
        <v>0</v>
      </c>
      <c r="M76" s="181">
        <f t="shared" ca="1" si="24"/>
        <v>651.94999999999993</v>
      </c>
      <c r="N76" s="179">
        <f t="shared" ca="1" si="25"/>
        <v>486.36334286242817</v>
      </c>
      <c r="O76" s="180">
        <f t="shared" ca="1" si="26"/>
        <v>156.66107675965949</v>
      </c>
      <c r="P76" s="180">
        <f t="shared" ca="1" si="27"/>
        <v>8.9300613779124163</v>
      </c>
      <c r="Q76" s="180">
        <f t="shared" ca="1" si="28"/>
        <v>0</v>
      </c>
      <c r="R76" s="181">
        <f t="shared" ca="1" si="29"/>
        <v>651.9544810000001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651.95448099999999</v>
      </c>
      <c r="I77" s="183">
        <f t="shared" ca="1" si="20"/>
        <v>486.36</v>
      </c>
      <c r="J77" s="180">
        <f t="shared" ca="1" si="21"/>
        <v>156.66</v>
      </c>
      <c r="K77" s="180">
        <f t="shared" ca="1" si="22"/>
        <v>8.93</v>
      </c>
      <c r="L77" s="180">
        <f t="shared" ca="1" si="23"/>
        <v>0</v>
      </c>
      <c r="M77" s="181">
        <f t="shared" ca="1" si="24"/>
        <v>651.94999999999993</v>
      </c>
      <c r="N77" s="179">
        <f t="shared" ca="1" si="25"/>
        <v>486.36334286242817</v>
      </c>
      <c r="O77" s="180">
        <f t="shared" ca="1" si="26"/>
        <v>156.66107675965949</v>
      </c>
      <c r="P77" s="180">
        <f t="shared" ca="1" si="27"/>
        <v>8.9300613779124163</v>
      </c>
      <c r="Q77" s="180">
        <f t="shared" ca="1" si="28"/>
        <v>0</v>
      </c>
      <c r="R77" s="181">
        <f t="shared" ca="1" si="29"/>
        <v>651.9544810000001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651.95448099999999</v>
      </c>
      <c r="I78" s="183">
        <f t="shared" ca="1" si="20"/>
        <v>486.36</v>
      </c>
      <c r="J78" s="180">
        <f t="shared" ca="1" si="21"/>
        <v>156.66</v>
      </c>
      <c r="K78" s="180">
        <f t="shared" ca="1" si="22"/>
        <v>8.93</v>
      </c>
      <c r="L78" s="180">
        <f t="shared" ca="1" si="23"/>
        <v>0</v>
      </c>
      <c r="M78" s="181">
        <f t="shared" ca="1" si="24"/>
        <v>651.94999999999993</v>
      </c>
      <c r="N78" s="179">
        <f t="shared" ca="1" si="25"/>
        <v>486.36334286242817</v>
      </c>
      <c r="O78" s="180">
        <f t="shared" ca="1" si="26"/>
        <v>156.66107675965949</v>
      </c>
      <c r="P78" s="180">
        <f t="shared" ca="1" si="27"/>
        <v>8.9300613779124163</v>
      </c>
      <c r="Q78" s="180">
        <f t="shared" ca="1" si="28"/>
        <v>0</v>
      </c>
      <c r="R78" s="181">
        <f t="shared" ca="1" si="29"/>
        <v>651.9544810000001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651.95448099999999</v>
      </c>
      <c r="I79" s="183">
        <f t="shared" ca="1" si="20"/>
        <v>486.36</v>
      </c>
      <c r="J79" s="180">
        <f t="shared" ca="1" si="21"/>
        <v>156.66</v>
      </c>
      <c r="K79" s="180">
        <f t="shared" ca="1" si="22"/>
        <v>8.93</v>
      </c>
      <c r="L79" s="180">
        <f t="shared" ca="1" si="23"/>
        <v>0</v>
      </c>
      <c r="M79" s="181">
        <f t="shared" ca="1" si="24"/>
        <v>651.94999999999993</v>
      </c>
      <c r="N79" s="179">
        <f t="shared" ca="1" si="25"/>
        <v>486.36334286242817</v>
      </c>
      <c r="O79" s="180">
        <f t="shared" ca="1" si="26"/>
        <v>156.66107675965949</v>
      </c>
      <c r="P79" s="180">
        <f t="shared" ca="1" si="27"/>
        <v>8.9300613779124163</v>
      </c>
      <c r="Q79" s="180">
        <f t="shared" ca="1" si="28"/>
        <v>0</v>
      </c>
      <c r="R79" s="181">
        <f t="shared" ca="1" si="29"/>
        <v>651.9544810000001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651.95448099999999</v>
      </c>
      <c r="I80" s="183">
        <f t="shared" ca="1" si="20"/>
        <v>486.36</v>
      </c>
      <c r="J80" s="180">
        <f t="shared" ca="1" si="21"/>
        <v>156.66</v>
      </c>
      <c r="K80" s="180">
        <f t="shared" ca="1" si="22"/>
        <v>8.93</v>
      </c>
      <c r="L80" s="180">
        <f t="shared" ca="1" si="23"/>
        <v>0</v>
      </c>
      <c r="M80" s="181">
        <f t="shared" ca="1" si="24"/>
        <v>651.94999999999993</v>
      </c>
      <c r="N80" s="179">
        <f t="shared" ca="1" si="25"/>
        <v>486.36334286242817</v>
      </c>
      <c r="O80" s="180">
        <f t="shared" ca="1" si="26"/>
        <v>156.66107675965949</v>
      </c>
      <c r="P80" s="180">
        <f t="shared" ca="1" si="27"/>
        <v>8.9300613779124163</v>
      </c>
      <c r="Q80" s="180">
        <f t="shared" ca="1" si="28"/>
        <v>0</v>
      </c>
      <c r="R80" s="181">
        <f t="shared" ca="1" si="29"/>
        <v>651.9544810000001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651.95448099999999</v>
      </c>
      <c r="I81" s="183">
        <f t="shared" ca="1" si="20"/>
        <v>486.36</v>
      </c>
      <c r="J81" s="180">
        <f t="shared" ca="1" si="21"/>
        <v>156.66</v>
      </c>
      <c r="K81" s="180">
        <f t="shared" ca="1" si="22"/>
        <v>8.93</v>
      </c>
      <c r="L81" s="180">
        <f t="shared" ca="1" si="23"/>
        <v>0</v>
      </c>
      <c r="M81" s="181">
        <f t="shared" ca="1" si="24"/>
        <v>651.94999999999993</v>
      </c>
      <c r="N81" s="179">
        <f t="shared" ca="1" si="25"/>
        <v>486.36334286242817</v>
      </c>
      <c r="O81" s="180">
        <f t="shared" ca="1" si="26"/>
        <v>156.66107675965949</v>
      </c>
      <c r="P81" s="180">
        <f t="shared" ca="1" si="27"/>
        <v>8.9300613779124163</v>
      </c>
      <c r="Q81" s="180">
        <f t="shared" ca="1" si="28"/>
        <v>0</v>
      </c>
      <c r="R81" s="181">
        <f t="shared" ca="1" si="29"/>
        <v>651.9544810000001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651.95448099999999</v>
      </c>
      <c r="I82" s="183">
        <f t="shared" ca="1" si="20"/>
        <v>486.36</v>
      </c>
      <c r="J82" s="180">
        <f t="shared" ca="1" si="21"/>
        <v>156.66</v>
      </c>
      <c r="K82" s="180">
        <f t="shared" ca="1" si="22"/>
        <v>8.93</v>
      </c>
      <c r="L82" s="180">
        <f t="shared" ca="1" si="23"/>
        <v>0</v>
      </c>
      <c r="M82" s="181">
        <f t="shared" ca="1" si="24"/>
        <v>651.94999999999993</v>
      </c>
      <c r="N82" s="179">
        <f t="shared" ca="1" si="25"/>
        <v>486.36334286242817</v>
      </c>
      <c r="O82" s="180">
        <f t="shared" ca="1" si="26"/>
        <v>156.66107675965949</v>
      </c>
      <c r="P82" s="180">
        <f t="shared" ca="1" si="27"/>
        <v>8.9300613779124163</v>
      </c>
      <c r="Q82" s="180">
        <f t="shared" ca="1" si="28"/>
        <v>0</v>
      </c>
      <c r="R82" s="181">
        <f t="shared" ca="1" si="29"/>
        <v>651.9544810000001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651.95448099999999</v>
      </c>
      <c r="I83" s="183">
        <f t="shared" ca="1" si="20"/>
        <v>486.36</v>
      </c>
      <c r="J83" s="180">
        <f t="shared" ca="1" si="21"/>
        <v>156.66</v>
      </c>
      <c r="K83" s="180">
        <f t="shared" ca="1" si="22"/>
        <v>8.93</v>
      </c>
      <c r="L83" s="180">
        <f t="shared" ca="1" si="23"/>
        <v>0</v>
      </c>
      <c r="M83" s="181">
        <f t="shared" ca="1" si="24"/>
        <v>651.94999999999993</v>
      </c>
      <c r="N83" s="179">
        <f t="shared" ca="1" si="25"/>
        <v>486.36334286242817</v>
      </c>
      <c r="O83" s="180">
        <f t="shared" ca="1" si="26"/>
        <v>156.66107675965949</v>
      </c>
      <c r="P83" s="180">
        <f t="shared" ca="1" si="27"/>
        <v>8.9300613779124163</v>
      </c>
      <c r="Q83" s="180">
        <f t="shared" ca="1" si="28"/>
        <v>0</v>
      </c>
      <c r="R83" s="181">
        <f t="shared" ca="1" si="29"/>
        <v>651.9544810000001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651.95448099999999</v>
      </c>
      <c r="I84" s="183">
        <f t="shared" ca="1" si="20"/>
        <v>486.36</v>
      </c>
      <c r="J84" s="180">
        <f t="shared" ca="1" si="21"/>
        <v>156.66</v>
      </c>
      <c r="K84" s="180">
        <f t="shared" ca="1" si="22"/>
        <v>8.93</v>
      </c>
      <c r="L84" s="180">
        <f t="shared" ca="1" si="23"/>
        <v>0</v>
      </c>
      <c r="M84" s="181">
        <f t="shared" ca="1" si="24"/>
        <v>651.94999999999993</v>
      </c>
      <c r="N84" s="179">
        <f t="shared" ca="1" si="25"/>
        <v>486.36334286242817</v>
      </c>
      <c r="O84" s="180">
        <f t="shared" ca="1" si="26"/>
        <v>156.66107675965949</v>
      </c>
      <c r="P84" s="180">
        <f t="shared" ca="1" si="27"/>
        <v>8.9300613779124163</v>
      </c>
      <c r="Q84" s="180">
        <f t="shared" ca="1" si="28"/>
        <v>0</v>
      </c>
      <c r="R84" s="181">
        <f t="shared" ca="1" si="29"/>
        <v>651.9544810000001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651.95448099999999</v>
      </c>
      <c r="I85" s="183">
        <f t="shared" ca="1" si="20"/>
        <v>486.36</v>
      </c>
      <c r="J85" s="180">
        <f t="shared" ca="1" si="21"/>
        <v>156.66</v>
      </c>
      <c r="K85" s="180">
        <f t="shared" ca="1" si="22"/>
        <v>8.93</v>
      </c>
      <c r="L85" s="180">
        <f t="shared" ca="1" si="23"/>
        <v>0</v>
      </c>
      <c r="M85" s="181">
        <f t="shared" ca="1" si="24"/>
        <v>651.94999999999993</v>
      </c>
      <c r="N85" s="179">
        <f t="shared" ca="1" si="25"/>
        <v>486.36334286242817</v>
      </c>
      <c r="O85" s="180">
        <f t="shared" ca="1" si="26"/>
        <v>156.66107675965949</v>
      </c>
      <c r="P85" s="180">
        <f t="shared" ca="1" si="27"/>
        <v>8.9300613779124163</v>
      </c>
      <c r="Q85" s="180">
        <f t="shared" ca="1" si="28"/>
        <v>0</v>
      </c>
      <c r="R85" s="181">
        <f t="shared" ca="1" si="29"/>
        <v>651.9544810000001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651.95448099999999</v>
      </c>
      <c r="I86" s="183">
        <f t="shared" ca="1" si="20"/>
        <v>486.36</v>
      </c>
      <c r="J86" s="180">
        <f t="shared" ca="1" si="21"/>
        <v>156.66</v>
      </c>
      <c r="K86" s="180">
        <f t="shared" ca="1" si="22"/>
        <v>8.93</v>
      </c>
      <c r="L86" s="180">
        <f t="shared" ca="1" si="23"/>
        <v>0</v>
      </c>
      <c r="M86" s="181">
        <f t="shared" ca="1" si="24"/>
        <v>651.94999999999993</v>
      </c>
      <c r="N86" s="179">
        <f t="shared" ca="1" si="25"/>
        <v>486.36334286242817</v>
      </c>
      <c r="O86" s="180">
        <f t="shared" ca="1" si="26"/>
        <v>156.66107675965949</v>
      </c>
      <c r="P86" s="180">
        <f t="shared" ca="1" si="27"/>
        <v>8.9300613779124163</v>
      </c>
      <c r="Q86" s="180">
        <f t="shared" ca="1" si="28"/>
        <v>0</v>
      </c>
      <c r="R86" s="181">
        <f t="shared" ca="1" si="29"/>
        <v>651.9544810000001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679.19</v>
      </c>
      <c r="H87" s="182">
        <f t="shared" ca="1" si="17"/>
        <v>651.95448099999999</v>
      </c>
      <c r="I87" s="183">
        <f t="shared" ca="1" si="20"/>
        <v>486.36</v>
      </c>
      <c r="J87" s="180">
        <f t="shared" ca="1" si="21"/>
        <v>156.66</v>
      </c>
      <c r="K87" s="180">
        <f t="shared" ca="1" si="22"/>
        <v>8.93</v>
      </c>
      <c r="L87" s="180">
        <f t="shared" ca="1" si="23"/>
        <v>0</v>
      </c>
      <c r="M87" s="181">
        <f t="shared" ca="1" si="24"/>
        <v>651.94999999999993</v>
      </c>
      <c r="N87" s="179">
        <f t="shared" ca="1" si="25"/>
        <v>486.36334286242817</v>
      </c>
      <c r="O87" s="180">
        <f t="shared" ca="1" si="26"/>
        <v>156.66107675965949</v>
      </c>
      <c r="P87" s="180">
        <f t="shared" ca="1" si="27"/>
        <v>8.9300613779124163</v>
      </c>
      <c r="Q87" s="180">
        <f t="shared" ca="1" si="28"/>
        <v>0</v>
      </c>
      <c r="R87" s="181">
        <f t="shared" ca="1" si="29"/>
        <v>651.9544810000001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679.19</v>
      </c>
      <c r="H88" s="182">
        <f t="shared" ca="1" si="17"/>
        <v>651.95448099999999</v>
      </c>
      <c r="I88" s="183">
        <f t="shared" ca="1" si="20"/>
        <v>486.36</v>
      </c>
      <c r="J88" s="180">
        <f t="shared" ca="1" si="21"/>
        <v>156.66</v>
      </c>
      <c r="K88" s="180">
        <f t="shared" ca="1" si="22"/>
        <v>8.93</v>
      </c>
      <c r="L88" s="180">
        <f t="shared" ca="1" si="23"/>
        <v>0</v>
      </c>
      <c r="M88" s="181">
        <f t="shared" ca="1" si="24"/>
        <v>651.94999999999993</v>
      </c>
      <c r="N88" s="179">
        <f t="shared" ca="1" si="25"/>
        <v>486.36334286242817</v>
      </c>
      <c r="O88" s="180">
        <f t="shared" ca="1" si="26"/>
        <v>156.66107675965949</v>
      </c>
      <c r="P88" s="180">
        <f t="shared" ca="1" si="27"/>
        <v>8.9300613779124163</v>
      </c>
      <c r="Q88" s="180">
        <f t="shared" ca="1" si="28"/>
        <v>0</v>
      </c>
      <c r="R88" s="181">
        <f t="shared" ca="1" si="29"/>
        <v>651.9544810000001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679.48990000000003</v>
      </c>
      <c r="H89" s="182">
        <f t="shared" ca="1" si="17"/>
        <v>652.24235499999998</v>
      </c>
      <c r="I89" s="183">
        <f t="shared" ca="1" si="20"/>
        <v>486.57</v>
      </c>
      <c r="J89" s="180">
        <f t="shared" ca="1" si="21"/>
        <v>156.72999999999999</v>
      </c>
      <c r="K89" s="180">
        <f t="shared" ca="1" si="22"/>
        <v>8.94</v>
      </c>
      <c r="L89" s="180">
        <f t="shared" ca="1" si="23"/>
        <v>0</v>
      </c>
      <c r="M89" s="181">
        <f t="shared" ca="1" si="24"/>
        <v>652.24</v>
      </c>
      <c r="N89" s="179">
        <f t="shared" ca="1" si="25"/>
        <v>486.57175682624489</v>
      </c>
      <c r="O89" s="180">
        <f t="shared" ca="1" si="26"/>
        <v>156.73056589468598</v>
      </c>
      <c r="P89" s="180">
        <f t="shared" ca="1" si="27"/>
        <v>8.9400322790690527</v>
      </c>
      <c r="Q89" s="180">
        <f t="shared" ca="1" si="28"/>
        <v>0</v>
      </c>
      <c r="R89" s="181">
        <f t="shared" ca="1" si="29"/>
        <v>652.24235499999998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672.18089999999995</v>
      </c>
      <c r="H90" s="182">
        <f t="shared" ca="1" si="17"/>
        <v>645.22644600000001</v>
      </c>
      <c r="I90" s="183">
        <f t="shared" ca="1" si="20"/>
        <v>486.58</v>
      </c>
      <c r="J90" s="180">
        <f t="shared" ca="1" si="21"/>
        <v>156.72999999999999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645.2299999999999</v>
      </c>
      <c r="N90" s="179">
        <f t="shared" ca="1" si="25"/>
        <v>486.57731986218874</v>
      </c>
      <c r="O90" s="180">
        <f t="shared" ca="1" si="26"/>
        <v>156.72913671338904</v>
      </c>
      <c r="P90" s="180">
        <f t="shared" ca="1" si="27"/>
        <v>1.9199894244222993</v>
      </c>
      <c r="Q90" s="180">
        <f t="shared" ca="1" si="28"/>
        <v>0</v>
      </c>
      <c r="R90" s="181">
        <f t="shared" ca="1" si="29"/>
        <v>645.22644600000012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588.89949999999999</v>
      </c>
      <c r="H91" s="182">
        <f t="shared" ca="1" si="17"/>
        <v>565.28462999999999</v>
      </c>
      <c r="I91" s="183">
        <f t="shared" ca="1" si="20"/>
        <v>486.57</v>
      </c>
      <c r="J91" s="180">
        <f t="shared" ca="1" si="21"/>
        <v>76.790000000000006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565.28</v>
      </c>
      <c r="N91" s="179">
        <f t="shared" ca="1" si="25"/>
        <v>486.57398531541889</v>
      </c>
      <c r="O91" s="180">
        <f t="shared" ca="1" si="26"/>
        <v>76.790628958569215</v>
      </c>
      <c r="P91" s="180">
        <f t="shared" ca="1" si="27"/>
        <v>1.920015726011888</v>
      </c>
      <c r="Q91" s="180">
        <f t="shared" ca="1" si="28"/>
        <v>0</v>
      </c>
      <c r="R91" s="181">
        <f t="shared" ca="1" si="29"/>
        <v>565.28462999999999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588.89949999999999</v>
      </c>
      <c r="H92" s="182">
        <f t="shared" ca="1" si="17"/>
        <v>565.28462999999999</v>
      </c>
      <c r="I92" s="183">
        <f t="shared" ca="1" si="20"/>
        <v>486.57</v>
      </c>
      <c r="J92" s="180">
        <f t="shared" ca="1" si="21"/>
        <v>76.790000000000006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565.28</v>
      </c>
      <c r="N92" s="179">
        <f t="shared" ca="1" si="25"/>
        <v>486.57398531541889</v>
      </c>
      <c r="O92" s="180">
        <f t="shared" ca="1" si="26"/>
        <v>76.790628958569215</v>
      </c>
      <c r="P92" s="180">
        <f t="shared" ca="1" si="27"/>
        <v>1.920015726011888</v>
      </c>
      <c r="Q92" s="180">
        <f t="shared" ca="1" si="28"/>
        <v>0</v>
      </c>
      <c r="R92" s="181">
        <f t="shared" ca="1" si="29"/>
        <v>565.28462999999999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588.89949999999999</v>
      </c>
      <c r="H93" s="182">
        <f t="shared" ca="1" si="17"/>
        <v>565.28462999999999</v>
      </c>
      <c r="I93" s="183">
        <f t="shared" ca="1" si="20"/>
        <v>486.57</v>
      </c>
      <c r="J93" s="180">
        <f t="shared" ca="1" si="21"/>
        <v>76.790000000000006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565.28</v>
      </c>
      <c r="N93" s="179">
        <f t="shared" ca="1" si="25"/>
        <v>486.57398531541889</v>
      </c>
      <c r="O93" s="180">
        <f t="shared" ca="1" si="26"/>
        <v>76.790628958569215</v>
      </c>
      <c r="P93" s="180">
        <f t="shared" ca="1" si="27"/>
        <v>1.920015726011888</v>
      </c>
      <c r="Q93" s="180">
        <f t="shared" ca="1" si="28"/>
        <v>0</v>
      </c>
      <c r="R93" s="181">
        <f t="shared" ca="1" si="29"/>
        <v>565.28462999999999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588.89949999999999</v>
      </c>
      <c r="H94" s="182">
        <f t="shared" ca="1" si="17"/>
        <v>565.28462999999999</v>
      </c>
      <c r="I94" s="183">
        <f t="shared" ca="1" si="20"/>
        <v>486.57</v>
      </c>
      <c r="J94" s="180">
        <f t="shared" ca="1" si="21"/>
        <v>76.790000000000006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565.28</v>
      </c>
      <c r="N94" s="179">
        <f t="shared" ca="1" si="25"/>
        <v>486.57398531541889</v>
      </c>
      <c r="O94" s="180">
        <f t="shared" ca="1" si="26"/>
        <v>76.790628958569215</v>
      </c>
      <c r="P94" s="180">
        <f t="shared" ca="1" si="27"/>
        <v>1.920015726011888</v>
      </c>
      <c r="Q94" s="180">
        <f t="shared" ca="1" si="28"/>
        <v>0</v>
      </c>
      <c r="R94" s="181">
        <f t="shared" ca="1" si="29"/>
        <v>565.28462999999999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588.89949999999999</v>
      </c>
      <c r="H95" s="182">
        <f t="shared" ca="1" si="17"/>
        <v>565.28462999999999</v>
      </c>
      <c r="I95" s="183">
        <f t="shared" ca="1" si="20"/>
        <v>486.57</v>
      </c>
      <c r="J95" s="180">
        <f t="shared" ca="1" si="21"/>
        <v>76.790000000000006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565.28</v>
      </c>
      <c r="N95" s="179">
        <f t="shared" ca="1" si="25"/>
        <v>486.57398531541889</v>
      </c>
      <c r="O95" s="180">
        <f t="shared" ca="1" si="26"/>
        <v>76.790628958569215</v>
      </c>
      <c r="P95" s="180">
        <f t="shared" ca="1" si="27"/>
        <v>1.920015726011888</v>
      </c>
      <c r="Q95" s="180">
        <f t="shared" ca="1" si="28"/>
        <v>0</v>
      </c>
      <c r="R95" s="181">
        <f t="shared" ca="1" si="29"/>
        <v>565.28462999999999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588.89949999999999</v>
      </c>
      <c r="H96" s="182">
        <f t="shared" ca="1" si="17"/>
        <v>565.28462999999999</v>
      </c>
      <c r="I96" s="183">
        <f t="shared" ca="1" si="20"/>
        <v>486.57</v>
      </c>
      <c r="J96" s="180">
        <f t="shared" ca="1" si="21"/>
        <v>76.790000000000006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565.28</v>
      </c>
      <c r="N96" s="179">
        <f t="shared" ca="1" si="25"/>
        <v>486.57398531541889</v>
      </c>
      <c r="O96" s="180">
        <f t="shared" ca="1" si="26"/>
        <v>76.790628958569215</v>
      </c>
      <c r="P96" s="180">
        <f t="shared" ca="1" si="27"/>
        <v>1.920015726011888</v>
      </c>
      <c r="Q96" s="180">
        <f t="shared" ca="1" si="28"/>
        <v>0</v>
      </c>
      <c r="R96" s="181">
        <f t="shared" ca="1" si="29"/>
        <v>565.28462999999999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588.89949999999999</v>
      </c>
      <c r="H97" s="182">
        <f t="shared" ca="1" si="17"/>
        <v>565.28462999999999</v>
      </c>
      <c r="I97" s="183">
        <f t="shared" ca="1" si="20"/>
        <v>486.57</v>
      </c>
      <c r="J97" s="180">
        <f t="shared" ca="1" si="21"/>
        <v>76.790000000000006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565.28</v>
      </c>
      <c r="N97" s="179">
        <f t="shared" ca="1" si="25"/>
        <v>486.57398531541889</v>
      </c>
      <c r="O97" s="180">
        <f t="shared" ca="1" si="26"/>
        <v>76.790628958569215</v>
      </c>
      <c r="P97" s="180">
        <f t="shared" ca="1" si="27"/>
        <v>1.920015726011888</v>
      </c>
      <c r="Q97" s="180">
        <f t="shared" ca="1" si="28"/>
        <v>0</v>
      </c>
      <c r="R97" s="181">
        <f t="shared" ca="1" si="29"/>
        <v>565.28462999999999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588.89949999999999</v>
      </c>
      <c r="H98" s="187">
        <f t="shared" ca="1" si="17"/>
        <v>565.28462999999999</v>
      </c>
      <c r="I98" s="188">
        <f t="shared" ca="1" si="20"/>
        <v>486.57</v>
      </c>
      <c r="J98" s="185">
        <f t="shared" ca="1" si="21"/>
        <v>76.790000000000006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565.28</v>
      </c>
      <c r="N98" s="184">
        <f t="shared" ca="1" si="25"/>
        <v>486.57398531541889</v>
      </c>
      <c r="O98" s="185">
        <f t="shared" ca="1" si="26"/>
        <v>76.790628958569215</v>
      </c>
      <c r="P98" s="185">
        <f t="shared" ca="1" si="27"/>
        <v>1.920015726011888</v>
      </c>
      <c r="Q98" s="185">
        <f t="shared" ca="1" si="28"/>
        <v>0</v>
      </c>
      <c r="R98" s="186">
        <f t="shared" ca="1" si="29"/>
        <v>565.28462999999999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16.303936032000003</v>
      </c>
      <c r="C99" s="56">
        <f t="shared" ref="C99:R99" ca="1" si="30">SUM(C3:C98)/4000</f>
        <v>12.162736279871977</v>
      </c>
      <c r="D99" s="54">
        <f t="shared" ca="1" si="30"/>
        <v>3.91783582848961</v>
      </c>
      <c r="E99" s="54">
        <f t="shared" ca="1" si="30"/>
        <v>0.22336392363839955</v>
      </c>
      <c r="F99" s="55">
        <f t="shared" ca="1" si="30"/>
        <v>0</v>
      </c>
      <c r="G99" s="59">
        <f t="shared" ca="1" si="30"/>
        <v>14.214249922000008</v>
      </c>
      <c r="H99" s="59">
        <f t="shared" ca="1" si="30"/>
        <v>13.644258500000008</v>
      </c>
      <c r="I99" s="171">
        <f t="shared" ca="1" si="30"/>
        <v>10.524145000000008</v>
      </c>
      <c r="J99" s="54">
        <f t="shared" ca="1" si="30"/>
        <v>2.9828099999999993</v>
      </c>
      <c r="K99" s="54">
        <f t="shared" ca="1" si="30"/>
        <v>0.13721250000000002</v>
      </c>
      <c r="L99" s="54">
        <f t="shared" ca="1" si="30"/>
        <v>0</v>
      </c>
      <c r="M99" s="55">
        <f t="shared" ca="1" si="30"/>
        <v>13.644167499999984</v>
      </c>
      <c r="N99" s="56">
        <f t="shared" ca="1" si="30"/>
        <v>10.524215394463226</v>
      </c>
      <c r="O99" s="54">
        <f t="shared" ca="1" si="30"/>
        <v>2.9828296638664398</v>
      </c>
      <c r="P99" s="54">
        <f t="shared" ca="1" si="30"/>
        <v>0.13721344167033292</v>
      </c>
      <c r="Q99" s="54">
        <f t="shared" ca="1" si="30"/>
        <v>0</v>
      </c>
      <c r="R99" s="55">
        <f t="shared" ca="1" si="30"/>
        <v>13.644258500000008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45310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45310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45310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2024-02-01T11:37:08Z</dcterms:modified>
</cp:coreProperties>
</file>